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п-во ЮВАО" sheetId="1" r:id="rId1"/>
    <sheet name="робин гуд" sheetId="2" r:id="rId2"/>
    <sheet name="команды" sheetId="3" r:id="rId3"/>
    <sheet name="команды 2" sheetId="4" r:id="rId4"/>
    <sheet name="вспом 1" sheetId="5" r:id="rId5"/>
    <sheet name="вспом 2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<sst xmlns="http://schemas.openxmlformats.org/spreadsheetml/2006/main" count="2085" uniqueCount="340">
  <si>
    <t>Протокол №1</t>
  </si>
  <si>
    <t>Место</t>
  </si>
  <si>
    <t>Фамилия, Имя</t>
  </si>
  <si>
    <t>Дата рождения</t>
  </si>
  <si>
    <t>Город</t>
  </si>
  <si>
    <t>Территория</t>
  </si>
  <si>
    <t>Коллектив</t>
  </si>
  <si>
    <t xml:space="preserve">Спорт. разряд </t>
  </si>
  <si>
    <t>Сумма очков</t>
  </si>
  <si>
    <t>Москва</t>
  </si>
  <si>
    <t>ЮВАО</t>
  </si>
  <si>
    <t>-</t>
  </si>
  <si>
    <t>ВАО</t>
  </si>
  <si>
    <t>Люберцы</t>
  </si>
  <si>
    <t>СЗАО</t>
  </si>
  <si>
    <t>ЮЗАО</t>
  </si>
  <si>
    <t>Главный судья</t>
  </si>
  <si>
    <t>судья первой категории</t>
  </si>
  <si>
    <t>С.М. Сальникова</t>
  </si>
  <si>
    <t>Главный секретарь</t>
  </si>
  <si>
    <t>судья респ. категории</t>
  </si>
  <si>
    <t>С.Н. Шелухин</t>
  </si>
  <si>
    <t>ССК "Виктория"</t>
  </si>
  <si>
    <t>ЦВПиФВМ РОСТО ЮВАО г.Москвы</t>
  </si>
  <si>
    <t>Брагина Мария</t>
  </si>
  <si>
    <t>Куроедова Ольга</t>
  </si>
  <si>
    <t>выстрелы</t>
  </si>
  <si>
    <t>Мос.обл.</t>
  </si>
  <si>
    <t>выполнен.
разряд</t>
  </si>
  <si>
    <t>б/р</t>
  </si>
  <si>
    <t>Сизова Полина</t>
  </si>
  <si>
    <t>1 юн.</t>
  </si>
  <si>
    <t>Девушки 16 лет и младше, упражнение АП-10 м (10 выстрелов)</t>
  </si>
  <si>
    <t>Юноши 16 лет и младше, упражнение АП-10 м (10 выстрелов)</t>
  </si>
  <si>
    <t>Протокол № 3</t>
  </si>
  <si>
    <t>Протокол № 4</t>
  </si>
  <si>
    <t>Протокол № 5</t>
  </si>
  <si>
    <t>мужчины любители, упражнение АП-10 м (10 выстрелов)</t>
  </si>
  <si>
    <t>женщины любители, упражнение АП-10 м (10 выстрелов)</t>
  </si>
  <si>
    <t>Протокол № 6</t>
  </si>
  <si>
    <t>Комбинированная эстафета</t>
  </si>
  <si>
    <t>Команда</t>
  </si>
  <si>
    <t>Штраф (15 сек)</t>
  </si>
  <si>
    <t>Итоговое время с учетом
штрафа</t>
  </si>
  <si>
    <t>Время квалификации</t>
  </si>
  <si>
    <t>Время финала</t>
  </si>
  <si>
    <t>Протокол №9</t>
  </si>
  <si>
    <t>Командное первенство (по клубам)</t>
  </si>
  <si>
    <t>Командное первенство (по территориям)</t>
  </si>
  <si>
    <t>Результат</t>
  </si>
  <si>
    <t>ЮАО</t>
  </si>
  <si>
    <t>САО</t>
  </si>
  <si>
    <t>ЦАО</t>
  </si>
  <si>
    <t>Гладкова Елена</t>
  </si>
  <si>
    <t>Тузлуков Антон</t>
  </si>
  <si>
    <t>Гладкова Мария</t>
  </si>
  <si>
    <t>Зайцева Мария</t>
  </si>
  <si>
    <t>Зайцева Вера</t>
  </si>
  <si>
    <t>2 юн.</t>
  </si>
  <si>
    <t>3 юн.</t>
  </si>
  <si>
    <t>Климова Ольга</t>
  </si>
  <si>
    <t>кмс</t>
  </si>
  <si>
    <t>судья республиканской категории</t>
  </si>
  <si>
    <t>Горбунова Наталья</t>
  </si>
  <si>
    <t>Горбунов Николай</t>
  </si>
  <si>
    <t>Сизова Юлия</t>
  </si>
  <si>
    <t>Гайнулова Юлия</t>
  </si>
  <si>
    <t>Осипов Михаил</t>
  </si>
  <si>
    <t>Липин Василий</t>
  </si>
  <si>
    <t>1996</t>
  </si>
  <si>
    <t>1994</t>
  </si>
  <si>
    <t>1993</t>
  </si>
  <si>
    <t>1991</t>
  </si>
  <si>
    <t>серии</t>
  </si>
  <si>
    <t>мс</t>
  </si>
  <si>
    <t>НОУ УСЦ ОСТО ЮВАО г.Москвы</t>
  </si>
  <si>
    <t>1983</t>
  </si>
  <si>
    <t>Попов Дмитрий</t>
  </si>
  <si>
    <t>Парсек</t>
  </si>
  <si>
    <t>Бужан Александр</t>
  </si>
  <si>
    <t>1986</t>
  </si>
  <si>
    <t>ЗАО</t>
  </si>
  <si>
    <t>СВАО</t>
  </si>
  <si>
    <t>1976</t>
  </si>
  <si>
    <t>1977</t>
  </si>
  <si>
    <t>1998</t>
  </si>
  <si>
    <t>1981</t>
  </si>
  <si>
    <t>1964</t>
  </si>
  <si>
    <t>дев</t>
  </si>
  <si>
    <t>мал</t>
  </si>
  <si>
    <t>жен</t>
  </si>
  <si>
    <t>муж</t>
  </si>
  <si>
    <t>ФИО</t>
  </si>
  <si>
    <t>Округ</t>
  </si>
  <si>
    <t>Очки</t>
  </si>
  <si>
    <t>Московская обл.</t>
  </si>
  <si>
    <t>Ф1</t>
  </si>
  <si>
    <t>Ф2</t>
  </si>
  <si>
    <t>Ф4</t>
  </si>
  <si>
    <t>Ф5</t>
  </si>
  <si>
    <t>Ф7</t>
  </si>
  <si>
    <t>Ф8</t>
  </si>
  <si>
    <t>Ф9</t>
  </si>
  <si>
    <t>Ф10</t>
  </si>
  <si>
    <t>Ф11</t>
  </si>
  <si>
    <t>Ф12</t>
  </si>
  <si>
    <t>Ф13</t>
  </si>
  <si>
    <t>Ф14</t>
  </si>
  <si>
    <t>Ф15</t>
  </si>
  <si>
    <t>Ф16</t>
  </si>
  <si>
    <t>Ф20</t>
  </si>
  <si>
    <t>Ф17</t>
  </si>
  <si>
    <t>Данные</t>
  </si>
  <si>
    <t>Сумма по полю Очки</t>
  </si>
  <si>
    <t>Количество по полю Очки2</t>
  </si>
  <si>
    <t>(пусто)</t>
  </si>
  <si>
    <t>Общий итог</t>
  </si>
  <si>
    <t>Парсек Итог</t>
  </si>
  <si>
    <t>НОУ УСЦ ОСТО ЮВАО г.Москвы Итог</t>
  </si>
  <si>
    <t>(пусто) Итог</t>
  </si>
  <si>
    <t>Протокол №10</t>
  </si>
  <si>
    <t>Протокол №11</t>
  </si>
  <si>
    <t>ССК"Виктория"</t>
  </si>
  <si>
    <t>б\р</t>
  </si>
  <si>
    <t>.</t>
  </si>
  <si>
    <t>1992</t>
  </si>
  <si>
    <t>1995</t>
  </si>
  <si>
    <t>2000</t>
  </si>
  <si>
    <t>1990</t>
  </si>
  <si>
    <t>Жданова Мария</t>
  </si>
  <si>
    <t>Михайлов Александр</t>
  </si>
  <si>
    <t>1962</t>
  </si>
  <si>
    <t>1997</t>
  </si>
  <si>
    <t>1959</t>
  </si>
  <si>
    <t>1989</t>
  </si>
  <si>
    <t>МЭИ</t>
  </si>
  <si>
    <t>1юн.</t>
  </si>
  <si>
    <t>1999</t>
  </si>
  <si>
    <t>Ерасова Екатерина</t>
  </si>
  <si>
    <t>1975</t>
  </si>
  <si>
    <t>1979</t>
  </si>
  <si>
    <t>Аракчеев Даниил</t>
  </si>
  <si>
    <t>ГОУ СОШ № 1282</t>
  </si>
  <si>
    <t>Яковлев Михаил</t>
  </si>
  <si>
    <t>Снайпер</t>
  </si>
  <si>
    <t>Белов Ярослав</t>
  </si>
  <si>
    <t>Фотолюбители</t>
  </si>
  <si>
    <t>Юниорки 17-20 лет, упражнение АП-10 м (10 выстрелов)</t>
  </si>
  <si>
    <t>Юниоры 17-20 лет, упражнение АП-10 м (10 выстрелов)</t>
  </si>
  <si>
    <t>ССК " Виктория"</t>
  </si>
  <si>
    <t>Алкатьева Любовь</t>
  </si>
  <si>
    <t>Гишко Екатерина</t>
  </si>
  <si>
    <t>Зобова Кристина</t>
  </si>
  <si>
    <t>Лунева Марина</t>
  </si>
  <si>
    <t>Старт</t>
  </si>
  <si>
    <t>Бурнашова Наталья</t>
  </si>
  <si>
    <t>Кузнецова Екатерина</t>
  </si>
  <si>
    <t>Леонова Ольга</t>
  </si>
  <si>
    <t>Школа -интернат №5</t>
  </si>
  <si>
    <t xml:space="preserve">Николаева Инна </t>
  </si>
  <si>
    <t>Стрела 84</t>
  </si>
  <si>
    <t>Гладков Алексей</t>
  </si>
  <si>
    <t>Общество охотников и рыболовов</t>
  </si>
  <si>
    <t>Кирилов Евгений</t>
  </si>
  <si>
    <t>Казимирчук Владимир</t>
  </si>
  <si>
    <t>ОРГ Сервис</t>
  </si>
  <si>
    <t>Монарев Константин</t>
  </si>
  <si>
    <t>Мальгин Сергей</t>
  </si>
  <si>
    <t>Белов Константин</t>
  </si>
  <si>
    <t>Дрюков Михаил</t>
  </si>
  <si>
    <t>1969</t>
  </si>
  <si>
    <t>Литвиненко Дмитрий</t>
  </si>
  <si>
    <t>Белов Антон</t>
  </si>
  <si>
    <t>Лунев Алексей</t>
  </si>
  <si>
    <t>ЧОП ЕРМАК</t>
  </si>
  <si>
    <t>Пахорский Сергей</t>
  </si>
  <si>
    <t>1958</t>
  </si>
  <si>
    <t>Автосервис</t>
  </si>
  <si>
    <t>Школа 533</t>
  </si>
  <si>
    <t>Жданова Ольга</t>
  </si>
  <si>
    <t>КМС</t>
  </si>
  <si>
    <t>Зотова Маргарита</t>
  </si>
  <si>
    <t>2005</t>
  </si>
  <si>
    <t>ГОУ КШ 1784</t>
  </si>
  <si>
    <t>Жмуренкова Мария</t>
  </si>
  <si>
    <t>2юн</t>
  </si>
  <si>
    <t>шк 1881</t>
  </si>
  <si>
    <t>Мысина Екатерина</t>
  </si>
  <si>
    <t>Тишина Татьяна</t>
  </si>
  <si>
    <t>Думчикова Ксения</t>
  </si>
  <si>
    <t>Воробьева Елена</t>
  </si>
  <si>
    <t>Кисилева Наиля</t>
  </si>
  <si>
    <t>Жирялис Виктория</t>
  </si>
  <si>
    <t>Школа интернат № 15</t>
  </si>
  <si>
    <t>Монарев Георгий</t>
  </si>
  <si>
    <t>Лунев Сергей</t>
  </si>
  <si>
    <t>Буробин Максим</t>
  </si>
  <si>
    <t>Дрюков Денис</t>
  </si>
  <si>
    <t>Штукатуров Иван</t>
  </si>
  <si>
    <t>Бурнашов Иван</t>
  </si>
  <si>
    <t>Хачатуров Антон</t>
  </si>
  <si>
    <t>Хачатуров Роман</t>
  </si>
  <si>
    <t>Школа интернат №15</t>
  </si>
  <si>
    <t>Снегирев Николай</t>
  </si>
  <si>
    <t>Большов Дмитрий</t>
  </si>
  <si>
    <t>Руколь Петр</t>
  </si>
  <si>
    <t>Шкедов Егор</t>
  </si>
  <si>
    <t>Яковлев Алексей</t>
  </si>
  <si>
    <t xml:space="preserve">Балахонов Даниил  </t>
  </si>
  <si>
    <t>Волков Владимир</t>
  </si>
  <si>
    <t>Жирнялис Никита</t>
  </si>
  <si>
    <t>Осипова Дарья</t>
  </si>
  <si>
    <t>ГОУ СПО ТК №34</t>
  </si>
  <si>
    <t>ГУУ</t>
  </si>
  <si>
    <t>Баранов Дмитрий</t>
  </si>
  <si>
    <t>Карпухин Алексей</t>
  </si>
  <si>
    <t>Матинян Саркис</t>
  </si>
  <si>
    <t>Фотолюбитель</t>
  </si>
  <si>
    <t>Галимов Ренат</t>
  </si>
  <si>
    <t>Захаров Вячеслав</t>
  </si>
  <si>
    <t>Крушинский Иван</t>
  </si>
  <si>
    <t>ДЮСШ-32</t>
  </si>
  <si>
    <t>Читоян Михаил</t>
  </si>
  <si>
    <t>Шишорин Георгий</t>
  </si>
  <si>
    <t>Антонова Екатерина</t>
  </si>
  <si>
    <t>Николаева Дарья</t>
  </si>
  <si>
    <t>Чубатый Никита</t>
  </si>
  <si>
    <t>Гимназия №41</t>
  </si>
  <si>
    <t>Голуб Иван</t>
  </si>
  <si>
    <t>Новый Ян</t>
  </si>
  <si>
    <t>ВАМИВАНОВИЧ</t>
  </si>
  <si>
    <t>Синяков Олег</t>
  </si>
  <si>
    <t>Шемякин Валерий</t>
  </si>
  <si>
    <t>1961</t>
  </si>
  <si>
    <t xml:space="preserve">Булгаков Андрей </t>
  </si>
  <si>
    <t>Yasoft</t>
  </si>
  <si>
    <t>29 мая 2010 года</t>
  </si>
  <si>
    <t>Барабанщикова Евгения</t>
  </si>
  <si>
    <t>Мотузко Максим</t>
  </si>
  <si>
    <t>13 Кадетский корпус</t>
  </si>
  <si>
    <t>Седков Эльдар</t>
  </si>
  <si>
    <t>ГОУ СОШ 479</t>
  </si>
  <si>
    <t xml:space="preserve">Иванов Святослав </t>
  </si>
  <si>
    <t>ГОУ СОШ 623</t>
  </si>
  <si>
    <t>Васко Алексей</t>
  </si>
  <si>
    <t>Пожарный</t>
  </si>
  <si>
    <t>Роик Дмитрий</t>
  </si>
  <si>
    <t>Мортон</t>
  </si>
  <si>
    <t>Викторов Александр</t>
  </si>
  <si>
    <t>Сизов Влавислав</t>
  </si>
  <si>
    <t>Черных Игорь</t>
  </si>
  <si>
    <t>1965</t>
  </si>
  <si>
    <t>Быков Сергей</t>
  </si>
  <si>
    <t>Старшова Вера</t>
  </si>
  <si>
    <t>ИП предприниматель</t>
  </si>
  <si>
    <t>Васько Иванна</t>
  </si>
  <si>
    <t>психолог</t>
  </si>
  <si>
    <t>Костюченко Анна</t>
  </si>
  <si>
    <t>студентка</t>
  </si>
  <si>
    <t>Евланова Ирина</t>
  </si>
  <si>
    <t>домохозяйка</t>
  </si>
  <si>
    <t>Королёва Ольга</t>
  </si>
  <si>
    <t>1982</t>
  </si>
  <si>
    <t>Юнитек 155</t>
  </si>
  <si>
    <t>Решетник Любовь</t>
  </si>
  <si>
    <t>Евланов Владимир</t>
  </si>
  <si>
    <t>Эрудит 2</t>
  </si>
  <si>
    <t>14</t>
  </si>
  <si>
    <t>Фитисова Ирина</t>
  </si>
  <si>
    <t>ООО"ИСО"</t>
  </si>
  <si>
    <t xml:space="preserve">Алиев Кемран </t>
  </si>
  <si>
    <t>29-30 мая 2010 г.</t>
  </si>
  <si>
    <t>Протокол № 7</t>
  </si>
  <si>
    <t>женщины, упражнение АП-35 м (30 выстрелов)</t>
  </si>
  <si>
    <t>мсмк</t>
  </si>
  <si>
    <t>Протокол № 8</t>
  </si>
  <si>
    <t>мужчины, упражнение АП-35 м (30 выстрелов)</t>
  </si>
  <si>
    <t>Сергиенко Олег</t>
  </si>
  <si>
    <t>Курочкин Михаил</t>
  </si>
  <si>
    <t>Науменко Артём</t>
  </si>
  <si>
    <t>Стрела-84</t>
  </si>
  <si>
    <t>Моска</t>
  </si>
  <si>
    <t xml:space="preserve">ЦАО </t>
  </si>
  <si>
    <t>Чернова Елена</t>
  </si>
  <si>
    <t>МВД</t>
  </si>
  <si>
    <t>Мирзоев Тимур</t>
  </si>
  <si>
    <t>Водитель</t>
  </si>
  <si>
    <t>ю-ки</t>
  </si>
  <si>
    <t>ю-ры</t>
  </si>
  <si>
    <t>домохозяйка Итог</t>
  </si>
  <si>
    <t>ССК " Виктория" Итог</t>
  </si>
  <si>
    <t>Стрела 84 Итог</t>
  </si>
  <si>
    <t>Снайпер Итог</t>
  </si>
  <si>
    <t>ГОУ КШ 1784 Итог</t>
  </si>
  <si>
    <t>шк 1881 Итог</t>
  </si>
  <si>
    <t>Эрудит 2 Итог</t>
  </si>
  <si>
    <t>Гимназия №41 Итог</t>
  </si>
  <si>
    <t>Школа интернат №15 Итог</t>
  </si>
  <si>
    <t>ГОУ СОШ № 1282 Итог</t>
  </si>
  <si>
    <t>ГОУ СОШ 479 Итог</t>
  </si>
  <si>
    <t>ГОУ СОШ 623 Итог</t>
  </si>
  <si>
    <t>13 Кадетский корпус Итог</t>
  </si>
  <si>
    <t>Фотолюбители Итог</t>
  </si>
  <si>
    <t>МЭИ Итог</t>
  </si>
  <si>
    <t>ГОУ СПО ТК №34 Итог</t>
  </si>
  <si>
    <t>Фотолюбитель Итог</t>
  </si>
  <si>
    <t>ГУУ Итог</t>
  </si>
  <si>
    <t>Школа 533 Итог</t>
  </si>
  <si>
    <t>ДЮСШ-32 Итог</t>
  </si>
  <si>
    <t>Старт Итог</t>
  </si>
  <si>
    <t>ИП предприниматель Итог</t>
  </si>
  <si>
    <t>психолог Итог</t>
  </si>
  <si>
    <t>студентка Итог</t>
  </si>
  <si>
    <t>Юнитек 155 Итог</t>
  </si>
  <si>
    <t>ООО"ИСО" Итог</t>
  </si>
  <si>
    <t>МВД Итог</t>
  </si>
  <si>
    <t>Общество охотников и рыболовов Итог</t>
  </si>
  <si>
    <t>ОРГ Сервис Итог</t>
  </si>
  <si>
    <t>Мортон Итог</t>
  </si>
  <si>
    <t>Yasoft Итог</t>
  </si>
  <si>
    <t>Пожарный Итог</t>
  </si>
  <si>
    <t>ВАМИВАНОВИЧ Итог</t>
  </si>
  <si>
    <t>ЧОП ЕРМАК Итог</t>
  </si>
  <si>
    <t>Автосервис Итог</t>
  </si>
  <si>
    <t>Школа -интернат № 15</t>
  </si>
  <si>
    <t>Школа -интернат №15</t>
  </si>
  <si>
    <t>IV городской открытый турнир по стрельбе из полевого(досугового) арбалета 
МОСКОВСКИЙ РОБИН ГУД, посвященный Международному дню защиты детей</t>
  </si>
  <si>
    <t>Итог</t>
  </si>
  <si>
    <t>Заря</t>
  </si>
  <si>
    <t>Стрела</t>
  </si>
  <si>
    <t>Робин Гуд</t>
  </si>
  <si>
    <t>Красавчики</t>
  </si>
  <si>
    <t>Быструнчики</t>
  </si>
  <si>
    <t>Водитель Итог</t>
  </si>
  <si>
    <t>Школа -интернат №15 Итог</t>
  </si>
  <si>
    <t>СДЮСШОР-9, Стрела-84</t>
  </si>
  <si>
    <t>Открытый юношеский турнир Юго-Восточного административного округа г.Москвы по стрельбе из арбалета, посвященный Дню Независимости России</t>
  </si>
  <si>
    <t>Протокол № 2</t>
  </si>
  <si>
    <t>Девушки и юноши 16 лет и младше, упражнение АП-10 м (10 выстрелов)</t>
  </si>
  <si>
    <t>Девушки и юноши 17-20 лет, упражнение АП-10 м (10 выстрелов)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</si>
</sst>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</numFmts>
  <fonts count="14">
    <font>
      <sz val="10"/>
      <name val="Arial Cyr"/>
      <family val="0"/>
    </font>
    <font>
      <b/>
      <sz val="12"/>
      <name val="Academy"/>
      <family val="0"/>
    </font>
    <font>
      <b/>
      <sz val="10"/>
      <name val="Academy"/>
      <family val="0"/>
    </font>
    <font>
      <sz val="10"/>
      <name val="Verdana"/>
      <family val="0"/>
    </font>
    <font>
      <b/>
      <i/>
      <sz val="8"/>
      <name val="Verdana"/>
      <family val="2"/>
    </font>
    <font>
      <i/>
      <sz val="7"/>
      <name val="Verdana"/>
      <family val="2"/>
    </font>
    <font>
      <i/>
      <sz val="8"/>
      <name val="Verdana"/>
      <family val="2"/>
    </font>
    <font>
      <sz val="8"/>
      <name val="Arial Cyr"/>
      <family val="0"/>
    </font>
    <font>
      <b/>
      <sz val="9"/>
      <name val="Arial Cyr"/>
      <family val="0"/>
    </font>
    <font>
      <sz val="8"/>
      <name val="Verdana"/>
      <family val="0"/>
    </font>
    <font>
      <b/>
      <sz val="10.5"/>
      <name val="Academy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 horizontal="left" indent="5"/>
    </xf>
    <xf numFmtId="0" fontId="0" fillId="0" borderId="2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 indent="2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indent="1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2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8" fillId="0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2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97" sheet="вспом 1"/>
  </cacheSource>
  <cacheFields count="20">
    <cacheField name="Ф1">
      <sharedItems containsMixedTypes="0" count="6">
        <s v="мал"/>
        <s v="муж"/>
        <s v="дев"/>
        <s v="ю-ки"/>
        <s v="ю-ры"/>
        <s v="жен"/>
      </sharedItems>
    </cacheField>
    <cacheField name="Ф2">
      <sharedItems containsMixedTypes="1" containsNumber="1" containsInteger="1" count="28">
        <n v="23"/>
        <n v="16"/>
        <n v="22"/>
        <n v="19"/>
        <n v="26"/>
        <n v="12"/>
        <n v="6"/>
        <n v="7"/>
        <n v="8"/>
        <n v="9"/>
        <n v="13"/>
        <s v="14"/>
        <n v="20"/>
        <n v="21"/>
        <n v="17"/>
        <n v="4"/>
        <n v="2"/>
        <n v="14"/>
        <n v="11"/>
        <n v="18"/>
        <n v="1"/>
        <n v="24"/>
        <n v="5"/>
        <n v="3"/>
        <n v="10"/>
        <n v="27"/>
        <n v="25"/>
        <n v="15"/>
      </sharedItems>
    </cacheField>
    <cacheField name="ФИО">
      <sharedItems containsMixedTypes="0"/>
    </cacheField>
    <cacheField name="Ф4">
      <sharedItems containsDate="1" containsMixedTypes="1"/>
    </cacheField>
    <cacheField name="Ф5">
      <sharedItems containsMixedTypes="0" count="2">
        <s v="Москва"/>
        <s v="Мос.обл."/>
      </sharedItems>
    </cacheField>
    <cacheField name="Округ">
      <sharedItems containsMixedTypes="0" count="9">
        <s v="ЮВАО"/>
        <s v="САО"/>
        <s v="ЮЗАО"/>
        <s v="ЮАО"/>
        <s v="Люберцы"/>
        <s v="ВАО"/>
        <s v="СВАО"/>
        <s v="ЦАО"/>
        <s v="ЗАО"/>
      </sharedItems>
    </cacheField>
    <cacheField name="Команда">
      <sharedItems containsBlank="1" containsMixedTypes="0" count="75">
        <s v="13 Кадетский корпус"/>
        <s v="Yasoft"/>
        <s v="Автосервис"/>
        <s v="ВАМИВАНОВИЧ"/>
        <s v="Водитель"/>
        <s v="Гимназия №41"/>
        <s v="ГОУ КШ 1784"/>
        <s v="ГОУ СОШ 479"/>
        <s v="ГОУ СОШ 623"/>
        <s v="ГОУ СОШ № 1282"/>
        <s v="ГОУ СПО ТК №34"/>
        <s v="ГУУ"/>
        <s v="домохозяйка"/>
        <s v="ДЮСШ-32"/>
        <s v="ИП предприниматель"/>
        <s v="МВД"/>
        <s v="Мортон"/>
        <s v="МЭИ"/>
        <s v="НОУ УСЦ ОСТО ЮВАО г.Москвы"/>
        <s v="Общество охотников и рыболовов"/>
        <s v="ООО&quot;ИСО&quot;"/>
        <s v="ОРГ Сервис"/>
        <s v="Парсек"/>
        <s v="Пожарный"/>
        <s v="психолог"/>
        <s v="Снайпер"/>
        <s v="ССК &quot; Виктория&quot;"/>
        <s v="Старт"/>
        <s v="Стрела 84"/>
        <s v="студентка"/>
        <s v="Фотолюбитель"/>
        <s v="Фотолюбители"/>
        <s v="ЧОП ЕРМАК"/>
        <s v="шк 1881"/>
        <s v="Школа 533"/>
        <s v="Школа -интернат №15"/>
        <s v="Школа интернат №15"/>
        <s v="Эрудит 2"/>
        <s v="Юнитек 155"/>
        <m/>
        <s v="-"/>
        <s v="&quot;Экополис&quot; шк.№ 1080"/>
        <s v="1 ОПМ г.Москвы"/>
        <s v="Арсенал"/>
        <s v="Аэропорт Домодедово"/>
        <s v="Вереск"/>
        <s v="Вилли-Винки"/>
        <s v="лицей 1502"/>
        <s v="МДЮЦ &quot;Резерв&quot; Снайпер"/>
        <s v="МИОО"/>
        <s v="МПГУ"/>
        <s v="Норильский Никель"/>
        <s v="ОАО Оргэнергогаз"/>
        <s v="ООО &quot;Русинстрах&quot;"/>
        <s v="Приют Хорошево-Мневники"/>
        <s v="Профиспорт"/>
        <s v="СК &quot;Старт&quot;"/>
        <s v="СК &quot;Стрела-84&quot;"/>
        <s v="ССК &quot;Виктория&quot;"/>
        <s v="ССК&quot;Виктория&quot;"/>
        <s v="Станция переливания крови"/>
        <s v="Телеинформ"/>
        <s v="ФГУП НПЦ АП им.Пилюгина"/>
        <s v="ЦО № 1408"/>
        <s v="ЦПЖ"/>
        <s v="ЦССК РОСТО"/>
        <s v="шк. 1753"/>
        <s v="шк. 377"/>
        <s v="шк. 458"/>
        <s v="шк. 475"/>
        <s v="шк. 533"/>
        <s v="шк. 799"/>
        <s v="шк. 877"/>
        <s v="Школа -интернат №5"/>
        <s v="Экополис"/>
      </sharedItems>
    </cacheField>
    <cacheField name="Ф7">
      <sharedItems containsMixedTypes="1" containsNumber="1" containsInteger="1" count="9">
        <s v="б/р"/>
        <s v="2юн"/>
        <s v="1 юн."/>
        <n v="2"/>
        <s v="3 юн."/>
        <s v="2 юн."/>
        <n v="3"/>
        <s v="кмс"/>
        <n v="1"/>
      </sharedItems>
    </cacheField>
    <cacheField name="Ф8">
      <sharedItems containsSemiMixedTypes="0" containsString="0" containsMixedTypes="0" containsNumber="1" containsInteger="1" count="10">
        <n v="6"/>
        <n v="7"/>
        <n v="5"/>
        <n v="10"/>
        <n v="9"/>
        <n v="8"/>
        <n v="3"/>
        <n v="0"/>
        <n v="4"/>
        <n v="2"/>
      </sharedItems>
    </cacheField>
    <cacheField name="Ф9">
      <sharedItems containsSemiMixedTypes="0" containsString="0" containsMixedTypes="0" containsNumber="1" containsInteger="1" count="11">
        <n v="5"/>
        <n v="2"/>
        <n v="6"/>
        <n v="7"/>
        <n v="8"/>
        <n v="9"/>
        <n v="4"/>
        <n v="0"/>
        <n v="10"/>
        <n v="3"/>
        <n v="1"/>
      </sharedItems>
    </cacheField>
    <cacheField name="Ф10">
      <sharedItems containsSemiMixedTypes="0" containsString="0" containsMixedTypes="0" containsNumber="1" containsInteger="1" count="11">
        <n v="0"/>
        <n v="5"/>
        <n v="4"/>
        <n v="6"/>
        <n v="7"/>
        <n v="10"/>
        <n v="8"/>
        <n v="2"/>
        <n v="9"/>
        <n v="3"/>
        <n v="1"/>
      </sharedItems>
    </cacheField>
    <cacheField name="Ф11">
      <sharedItems containsSemiMixedTypes="0" containsString="0" containsMixedTypes="0" containsNumber="1" containsInteger="1" count="11">
        <n v="5"/>
        <n v="0"/>
        <n v="7"/>
        <n v="9"/>
        <n v="6"/>
        <n v="2"/>
        <n v="8"/>
        <n v="3"/>
        <n v="4"/>
        <n v="10"/>
        <n v="1"/>
      </sharedItems>
    </cacheField>
    <cacheField name="Ф12">
      <sharedItems containsSemiMixedTypes="0" containsString="0" containsMixedTypes="0" containsNumber="1" containsInteger="1" count="10">
        <n v="0"/>
        <n v="4"/>
        <n v="7"/>
        <n v="9"/>
        <n v="10"/>
        <n v="5"/>
        <n v="8"/>
        <n v="6"/>
        <n v="3"/>
        <n v="2"/>
      </sharedItems>
    </cacheField>
    <cacheField name="Ф13">
      <sharedItems containsSemiMixedTypes="0" containsString="0" containsMixedTypes="0" containsNumber="1" containsInteger="1" count="10">
        <n v="0"/>
        <n v="8"/>
        <n v="2"/>
        <n v="4"/>
        <n v="5"/>
        <n v="9"/>
        <n v="6"/>
        <n v="10"/>
        <n v="7"/>
        <n v="1"/>
      </sharedItems>
    </cacheField>
    <cacheField name="Ф14">
      <sharedItems containsSemiMixedTypes="0" containsString="0" containsMixedTypes="0" containsNumber="1" containsInteger="1" count="10">
        <n v="0"/>
        <n v="7"/>
        <n v="3"/>
        <n v="8"/>
        <n v="5"/>
        <n v="10"/>
        <n v="9"/>
        <n v="4"/>
        <n v="6"/>
        <n v="2"/>
      </sharedItems>
    </cacheField>
    <cacheField name="Ф15">
      <sharedItems containsSemiMixedTypes="0" containsString="0" containsMixedTypes="0" containsNumber="1" containsInteger="1" count="11">
        <n v="0"/>
        <n v="6"/>
        <n v="4"/>
        <n v="8"/>
        <n v="7"/>
        <n v="3"/>
        <n v="9"/>
        <n v="5"/>
        <n v="10"/>
        <n v="2"/>
        <n v="1"/>
      </sharedItems>
    </cacheField>
    <cacheField name="Ф16">
      <sharedItems containsSemiMixedTypes="0" containsString="0" containsMixedTypes="0" containsNumber="1" containsInteger="1" count="11">
        <n v="5"/>
        <n v="8"/>
        <n v="4"/>
        <n v="7"/>
        <n v="6"/>
        <n v="10"/>
        <n v="0"/>
        <n v="3"/>
        <n v="9"/>
        <n v="1"/>
        <n v="2"/>
      </sharedItems>
    </cacheField>
    <cacheField name="Ф17">
      <sharedItems containsSemiMixedTypes="0" containsString="0" containsMixedTypes="0" containsNumber="1" containsInteger="1" count="10">
        <n v="0"/>
        <n v="6"/>
        <n v="8"/>
        <n v="4"/>
        <n v="5"/>
        <n v="3"/>
        <n v="7"/>
        <n v="9"/>
        <n v="10"/>
        <n v="2"/>
      </sharedItems>
    </cacheField>
    <cacheField name="Очки">
      <sharedItems containsSemiMixedTypes="0" containsString="0" containsMixedTypes="0" containsNumber="1" containsInteger="1" count="74">
        <n v="21"/>
        <n v="47"/>
        <n v="33"/>
        <n v="42"/>
        <n v="20"/>
        <n v="50"/>
        <n v="79"/>
        <n v="75"/>
        <n v="71"/>
        <n v="67"/>
        <n v="66"/>
        <n v="59"/>
        <n v="51"/>
        <n v="25"/>
        <n v="24"/>
        <n v="32"/>
        <n v="54"/>
        <n v="82"/>
        <n v="26"/>
        <n v="35"/>
        <n v="30"/>
        <n v="48"/>
        <n v="14"/>
        <n v="70"/>
        <n v="56"/>
        <n v="53"/>
        <n v="44"/>
        <n v="93"/>
        <n v="84"/>
        <n v="81"/>
        <n v="74"/>
        <n v="43"/>
        <n v="87"/>
        <n v="39"/>
        <n v="29"/>
        <n v="94"/>
        <n v="86"/>
        <n v="76"/>
        <n v="69"/>
        <n v="38"/>
        <n v="88"/>
        <n v="85"/>
        <n v="57"/>
        <n v="52"/>
        <n v="83"/>
        <n v="63"/>
        <n v="41"/>
        <n v="9"/>
        <n v="7"/>
        <n v="73"/>
        <n v="58"/>
        <n v="34"/>
        <n v="27"/>
        <n v="15"/>
        <n v="77"/>
        <n v="80"/>
        <n v="17"/>
        <n v="18"/>
        <n v="28"/>
        <n v="31"/>
        <n v="36"/>
        <n v="37"/>
        <n v="45"/>
        <n v="49"/>
        <n v="55"/>
        <n v="60"/>
        <n v="61"/>
        <n v="62"/>
        <n v="64"/>
        <n v="65"/>
        <n v="68"/>
        <n v="72"/>
        <n v="89"/>
        <n v="91"/>
      </sharedItems>
    </cacheField>
    <cacheField name="Ф20">
      <sharedItems containsSemiMixedTypes="0" containsString="0" containsMixedTypes="0" containsNumber="1" containsInteger="1" count="5">
        <n v="0"/>
        <n v="1"/>
        <n v="2"/>
        <n v="6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100" sheet="вспом 1"/>
  </cacheSource>
  <cacheFields count="20">
    <cacheField name="Ф1">
      <sharedItems containsMixedTypes="0" count="6">
        <s v="дев"/>
        <s v="мал"/>
        <s v="ю-ки"/>
        <s v="ю-ры"/>
        <s v="жен"/>
        <s v="муж"/>
      </sharedItems>
    </cacheField>
    <cacheField name="Ф2">
      <sharedItems containsMixedTypes="1" containsNumber="1" containsInteger="1" count="28">
        <n v="1"/>
        <n v="2"/>
        <n v="4"/>
        <n v="5"/>
        <n v="6"/>
        <n v="7"/>
        <n v="8"/>
        <n v="9"/>
        <n v="10"/>
        <n v="12"/>
        <n v="13"/>
        <s v="14"/>
        <n v="3"/>
        <n v="11"/>
        <n v="14"/>
        <n v="16"/>
        <n v="17"/>
        <n v="18"/>
        <n v="19"/>
        <n v="20"/>
        <n v="21"/>
        <n v="23"/>
        <n v="24"/>
        <n v="25"/>
        <n v="26"/>
        <n v="27"/>
        <n v="15"/>
        <n v="22"/>
      </sharedItems>
    </cacheField>
    <cacheField name="ФИО">
      <sharedItems containsMixedTypes="0"/>
    </cacheField>
    <cacheField name="Ф4">
      <sharedItems containsDate="1" containsMixedTypes="1"/>
    </cacheField>
    <cacheField name="Ф5">
      <sharedItems containsMixedTypes="0" count="2">
        <s v="Москва"/>
        <s v="Мос.обл."/>
      </sharedItems>
    </cacheField>
    <cacheField name="Округ">
      <sharedItems containsBlank="1" containsMixedTypes="0" count="9">
        <s v="ЮВАО"/>
        <s v="ЦАО"/>
        <s v="САО"/>
        <s v="ВАО"/>
        <s v="ЮЗАО"/>
        <s v="ЮАО"/>
        <s v="СВАО"/>
        <m/>
        <s v="Люберцы"/>
      </sharedItems>
    </cacheField>
    <cacheField name="Команда">
      <sharedItems containsBlank="1" containsMixedTypes="0" count="40">
        <s v="ССК &quot; Виктория&quot;"/>
        <s v="Стрела 84"/>
        <s v="Снайпер"/>
        <s v="ГОУ КШ 1784"/>
        <s v="шк 1881"/>
        <s v="Эрудит 2"/>
        <s v="Гимназия №41"/>
        <s v="Школа интернат №15"/>
        <s v="ГОУ СОШ № 1282"/>
        <s v="ГОУ СОШ 479"/>
        <s v="ГОУ СОШ 623"/>
        <s v="13 Кадетский корпус"/>
        <s v="Фотолюбители"/>
        <s v="МЭИ"/>
        <m/>
        <s v="ГОУ СПО ТК №34"/>
        <s v="Фотолюбитель"/>
        <s v="ГУУ"/>
        <s v="Школа 533"/>
        <s v="ДЮСШ-32"/>
        <s v="Старт"/>
        <s v="Парсек"/>
        <s v="Школа -интернат №5"/>
        <s v="ИП предприниматель"/>
        <s v="психолог"/>
        <s v="студентка"/>
        <s v="домохозяйка"/>
        <s v="Юнитек 155"/>
        <s v="ООО&quot;ИСО&quot;"/>
        <s v="МВД"/>
        <s v="Общество охотников и рыболовов"/>
        <s v="ОРГ Сервис"/>
        <s v="Мортон"/>
        <s v="НОУ УСЦ ОСТО ЮВАО г.Москвы"/>
        <s v="Yasoft"/>
        <s v="Пожарный"/>
        <s v="ВАМИВАНОВИЧ"/>
        <s v="ЧОП ЕРМАК"/>
        <s v="Автосервис"/>
        <s v="Водитель"/>
      </sharedItems>
    </cacheField>
    <cacheField name="Ф7">
      <sharedItems containsMixedTypes="1" containsNumber="1" containsInteger="1" count="9">
        <n v="2"/>
        <s v="кмс"/>
        <n v="1"/>
        <s v="б/р"/>
        <s v="2юн"/>
        <s v="3 юн."/>
        <s v="2 юн."/>
        <n v="3"/>
        <s v="1 юн."/>
      </sharedItems>
    </cacheField>
    <cacheField name="Ф8">
      <sharedItems containsSemiMixedTypes="0" containsString="0" containsMixedTypes="0" containsNumber="1" containsInteger="1" count="10">
        <n v="10"/>
        <n v="9"/>
        <n v="7"/>
        <n v="8"/>
        <n v="6"/>
        <n v="5"/>
        <n v="4"/>
        <n v="0"/>
        <n v="3"/>
        <n v="2"/>
      </sharedItems>
    </cacheField>
    <cacheField name="Ф9">
      <sharedItems containsSemiMixedTypes="0" containsString="0" containsMixedTypes="0" containsNumber="1" containsInteger="1" count="11">
        <n v="9"/>
        <n v="8"/>
        <n v="7"/>
        <n v="6"/>
        <n v="5"/>
        <n v="4"/>
        <n v="0"/>
        <n v="3"/>
        <n v="1"/>
        <n v="10"/>
        <n v="2"/>
      </sharedItems>
    </cacheField>
    <cacheField name="Ф10">
      <sharedItems containsSemiMixedTypes="0" containsString="0" containsMixedTypes="0" containsNumber="1" containsInteger="1" count="11">
        <n v="8"/>
        <n v="9"/>
        <n v="7"/>
        <n v="10"/>
        <n v="6"/>
        <n v="4"/>
        <n v="2"/>
        <n v="3"/>
        <n v="5"/>
        <n v="0"/>
        <n v="1"/>
      </sharedItems>
    </cacheField>
    <cacheField name="Ф11">
      <sharedItems containsSemiMixedTypes="0" containsString="0" containsMixedTypes="0" containsNumber="1" containsInteger="1" count="11">
        <n v="8"/>
        <n v="9"/>
        <n v="7"/>
        <n v="6"/>
        <n v="2"/>
        <n v="3"/>
        <n v="5"/>
        <n v="0"/>
        <n v="4"/>
        <n v="1"/>
        <n v="10"/>
      </sharedItems>
    </cacheField>
    <cacheField name="Ф12">
      <sharedItems containsSemiMixedTypes="0" containsString="0" containsMixedTypes="0" containsNumber="1" containsInteger="1" count="10">
        <n v="10"/>
        <n v="9"/>
        <n v="5"/>
        <n v="7"/>
        <n v="8"/>
        <n v="4"/>
        <n v="6"/>
        <n v="3"/>
        <n v="0"/>
        <n v="2"/>
      </sharedItems>
    </cacheField>
    <cacheField name="Ф13">
      <sharedItems containsSemiMixedTypes="0" containsString="0" containsMixedTypes="0" containsNumber="1" containsInteger="1" count="10">
        <n v="10"/>
        <n v="9"/>
        <n v="8"/>
        <n v="6"/>
        <n v="5"/>
        <n v="0"/>
        <n v="7"/>
        <n v="4"/>
        <n v="1"/>
        <n v="2"/>
      </sharedItems>
    </cacheField>
    <cacheField name="Ф14">
      <sharedItems containsSemiMixedTypes="0" containsString="0" containsMixedTypes="0" containsNumber="1" containsInteger="1" count="10">
        <n v="10"/>
        <n v="9"/>
        <n v="8"/>
        <n v="7"/>
        <n v="6"/>
        <n v="4"/>
        <n v="5"/>
        <n v="0"/>
        <n v="2"/>
        <n v="3"/>
      </sharedItems>
    </cacheField>
    <cacheField name="Ф15">
      <sharedItems containsSemiMixedTypes="0" containsString="0" containsMixedTypes="0" containsNumber="1" containsInteger="1" count="11">
        <n v="10"/>
        <n v="8"/>
        <n v="9"/>
        <n v="7"/>
        <n v="6"/>
        <n v="5"/>
        <n v="4"/>
        <n v="3"/>
        <n v="0"/>
        <n v="2"/>
        <n v="1"/>
      </sharedItems>
    </cacheField>
    <cacheField name="Ф16">
      <sharedItems containsSemiMixedTypes="0" containsString="0" containsMixedTypes="0" containsNumber="1" containsInteger="1" count="11">
        <n v="10"/>
        <n v="8"/>
        <n v="9"/>
        <n v="7"/>
        <n v="6"/>
        <n v="5"/>
        <n v="0"/>
        <n v="4"/>
        <n v="1"/>
        <n v="3"/>
        <n v="2"/>
      </sharedItems>
    </cacheField>
    <cacheField name="Ф17">
      <sharedItems containsSemiMixedTypes="0" containsString="0" containsMixedTypes="0" containsNumber="1" containsInteger="1" count="10">
        <n v="9"/>
        <n v="8"/>
        <n v="6"/>
        <n v="7"/>
        <n v="4"/>
        <n v="5"/>
        <n v="0"/>
        <n v="10"/>
        <n v="3"/>
        <n v="2"/>
      </sharedItems>
    </cacheField>
    <cacheField name="Очки">
      <sharedItems containsSemiMixedTypes="0" containsString="0" containsMixedTypes="0" containsNumber="1" containsInteger="1"/>
    </cacheField>
    <cacheField name="Ф20">
      <sharedItems containsSemiMixedTypes="0" containsString="0" containsMixedTypes="0" containsNumber="1" containsInteger="1" count="5">
        <n v="6"/>
        <n v="1"/>
        <n v="0"/>
        <n v="2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J6:K48" firstHeaderRow="2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1">
        <item x="11"/>
        <item x="34"/>
        <item x="38"/>
        <item x="36"/>
        <item x="39"/>
        <item x="6"/>
        <item x="3"/>
        <item x="9"/>
        <item x="10"/>
        <item x="8"/>
        <item x="15"/>
        <item x="17"/>
        <item x="26"/>
        <item x="19"/>
        <item x="23"/>
        <item x="29"/>
        <item x="32"/>
        <item x="13"/>
        <item x="33"/>
        <item x="30"/>
        <item x="28"/>
        <item x="31"/>
        <item x="21"/>
        <item x="35"/>
        <item x="24"/>
        <item x="2"/>
        <item x="0"/>
        <item x="20"/>
        <item x="1"/>
        <item x="25"/>
        <item x="12"/>
        <item x="16"/>
        <item x="37"/>
        <item x="4"/>
        <item x="18"/>
        <item x="7"/>
        <item x="22"/>
        <item x="5"/>
        <item x="27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6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Сумма по полю Очки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137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6">
        <item m="1" x="58"/>
        <item m="1" x="41"/>
        <item m="1" x="45"/>
        <item m="1" x="48"/>
        <item m="1" x="62"/>
        <item m="1" x="54"/>
        <item x="22"/>
        <item m="1" x="56"/>
        <item m="1" x="46"/>
        <item m="1" x="47"/>
        <item m="1" x="57"/>
        <item m="1" x="65"/>
        <item x="18"/>
        <item m="1" x="67"/>
        <item m="1" x="50"/>
        <item m="1" x="70"/>
        <item m="1" x="43"/>
        <item m="1" x="74"/>
        <item x="39"/>
        <item m="1" x="55"/>
        <item m="1" x="49"/>
        <item m="1" x="61"/>
        <item m="1" x="40"/>
        <item m="1" x="66"/>
        <item x="12"/>
        <item m="1" x="53"/>
        <item m="1" x="42"/>
        <item m="1" x="44"/>
        <item m="1" x="52"/>
        <item m="1" x="51"/>
        <item m="1" x="72"/>
        <item m="1" x="68"/>
        <item m="1" x="60"/>
        <item m="1" x="71"/>
        <item m="1" x="63"/>
        <item m="1" x="64"/>
        <item m="1" x="69"/>
        <item x="26"/>
        <item x="28"/>
        <item x="25"/>
        <item x="6"/>
        <item x="33"/>
        <item m="1" x="59"/>
        <item x="37"/>
        <item x="5"/>
        <item x="36"/>
        <item x="9"/>
        <item x="7"/>
        <item x="8"/>
        <item x="0"/>
        <item x="31"/>
        <item x="17"/>
        <item x="10"/>
        <item x="30"/>
        <item x="11"/>
        <item x="34"/>
        <item x="13"/>
        <item x="27"/>
        <item m="1" x="73"/>
        <item x="14"/>
        <item x="24"/>
        <item x="29"/>
        <item x="38"/>
        <item x="20"/>
        <item x="15"/>
        <item x="19"/>
        <item x="21"/>
        <item x="16"/>
        <item x="1"/>
        <item x="23"/>
        <item x="3"/>
        <item x="32"/>
        <item x="2"/>
        <item x="4"/>
        <item x="3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75">
        <item x="35"/>
        <item x="27"/>
        <item m="1" x="73"/>
        <item m="1" x="72"/>
        <item x="40"/>
        <item x="32"/>
        <item x="36"/>
        <item x="41"/>
        <item x="28"/>
        <item x="44"/>
        <item x="17"/>
        <item x="29"/>
        <item x="55"/>
        <item x="6"/>
        <item x="54"/>
        <item x="37"/>
        <item x="7"/>
        <item x="30"/>
        <item x="49"/>
        <item m="1" x="71"/>
        <item x="8"/>
        <item x="23"/>
        <item x="38"/>
        <item m="1" x="70"/>
        <item x="9"/>
        <item x="10"/>
        <item m="1" x="69"/>
        <item m="1" x="68"/>
        <item x="45"/>
        <item m="1" x="67"/>
        <item m="1" x="66"/>
        <item m="1" x="65"/>
        <item x="11"/>
        <item x="50"/>
        <item x="42"/>
        <item x="24"/>
        <item m="1" x="64"/>
        <item x="16"/>
        <item x="25"/>
        <item x="43"/>
        <item x="12"/>
        <item x="5"/>
        <item m="1" x="63"/>
        <item x="21"/>
        <item x="1"/>
        <item m="1" x="62"/>
        <item x="26"/>
        <item x="31"/>
        <item x="3"/>
        <item x="46"/>
        <item x="33"/>
        <item x="39"/>
        <item m="1" x="61"/>
        <item m="1" x="60"/>
        <item x="19"/>
        <item x="51"/>
        <item x="2"/>
        <item x="15"/>
        <item m="1" x="59"/>
        <item x="20"/>
        <item x="34"/>
        <item m="1" x="58"/>
        <item x="52"/>
        <item x="18"/>
        <item x="13"/>
        <item x="14"/>
        <item x="0"/>
        <item x="4"/>
        <item m="1" x="57"/>
        <item m="1" x="56"/>
        <item x="53"/>
        <item x="22"/>
        <item x="47"/>
        <item x="48"/>
        <item t="default"/>
      </items>
    </pivotField>
    <pivotField compact="0" outline="0" subtotalTop="0" showAll="0"/>
  </pivotFields>
  <rowFields count="2">
    <field x="6"/>
    <field x="18"/>
  </rowFields>
  <rowItems count="133">
    <i>
      <x v="6"/>
      <x v="11"/>
    </i>
    <i r="1">
      <x v="17"/>
    </i>
    <i r="1">
      <x v="21"/>
    </i>
    <i r="1">
      <x v="37"/>
    </i>
    <i t="default">
      <x v="6"/>
    </i>
    <i>
      <x v="12"/>
      <x v="41"/>
    </i>
    <i r="1">
      <x v="59"/>
    </i>
    <i t="default">
      <x v="12"/>
    </i>
    <i>
      <x v="18"/>
      <x v="12"/>
    </i>
    <i t="default">
      <x v="18"/>
    </i>
    <i>
      <x v="24"/>
      <x v="63"/>
    </i>
    <i t="default">
      <x v="24"/>
    </i>
    <i>
      <x v="37"/>
      <x/>
    </i>
    <i r="1">
      <x v="6"/>
    </i>
    <i r="1">
      <x v="8"/>
    </i>
    <i r="1">
      <x v="15"/>
    </i>
    <i r="1">
      <x v="21"/>
    </i>
    <i r="1">
      <x v="22"/>
    </i>
    <i r="1">
      <x v="38"/>
    </i>
    <i r="1">
      <x v="51"/>
    </i>
    <i t="default">
      <x v="37"/>
    </i>
    <i>
      <x v="38"/>
      <x v="4"/>
    </i>
    <i r="1">
      <x v="7"/>
    </i>
    <i r="1">
      <x v="8"/>
    </i>
    <i r="1">
      <x v="13"/>
    </i>
    <i r="1">
      <x v="20"/>
    </i>
    <i r="1">
      <x v="34"/>
    </i>
    <i t="default">
      <x v="38"/>
    </i>
    <i>
      <x v="39"/>
      <x v="5"/>
    </i>
    <i r="1">
      <x v="11"/>
    </i>
    <i r="1">
      <x v="32"/>
    </i>
    <i r="1">
      <x v="35"/>
    </i>
    <i r="1">
      <x v="38"/>
    </i>
    <i r="1">
      <x v="44"/>
    </i>
    <i r="1">
      <x v="50"/>
    </i>
    <i r="1">
      <x v="60"/>
    </i>
    <i r="1">
      <x v="67"/>
    </i>
    <i t="default">
      <x v="39"/>
    </i>
    <i>
      <x v="40"/>
      <x v="13"/>
    </i>
    <i r="1">
      <x v="16"/>
    </i>
    <i r="1">
      <x v="20"/>
    </i>
    <i r="1">
      <x v="24"/>
    </i>
    <i r="1">
      <x v="25"/>
    </i>
    <i r="1">
      <x v="32"/>
    </i>
    <i r="1">
      <x v="40"/>
    </i>
    <i t="default">
      <x v="40"/>
    </i>
    <i>
      <x v="41"/>
      <x v="24"/>
    </i>
    <i t="default">
      <x v="41"/>
    </i>
    <i>
      <x v="43"/>
      <x v="39"/>
    </i>
    <i t="default">
      <x v="43"/>
    </i>
    <i>
      <x v="44"/>
      <x v="41"/>
    </i>
    <i t="default">
      <x v="44"/>
    </i>
    <i>
      <x v="45"/>
      <x v="55"/>
    </i>
    <i r="1">
      <x v="62"/>
    </i>
    <i r="1">
      <x v="65"/>
    </i>
    <i r="1">
      <x v="70"/>
    </i>
    <i r="1">
      <x v="72"/>
    </i>
    <i t="default">
      <x v="45"/>
    </i>
    <i>
      <x v="46"/>
      <x v="57"/>
    </i>
    <i t="default">
      <x v="46"/>
    </i>
    <i>
      <x v="47"/>
      <x v="64"/>
    </i>
    <i t="default">
      <x v="47"/>
    </i>
    <i>
      <x v="48"/>
      <x v="65"/>
    </i>
    <i t="default">
      <x v="48"/>
    </i>
    <i>
      <x v="49"/>
      <x v="66"/>
    </i>
    <i t="default">
      <x v="49"/>
    </i>
    <i>
      <x v="50"/>
      <x v="28"/>
    </i>
    <i r="1">
      <x v="49"/>
    </i>
    <i r="1">
      <x v="51"/>
    </i>
    <i r="1">
      <x v="72"/>
    </i>
    <i r="1">
      <x v="73"/>
    </i>
    <i t="default">
      <x v="50"/>
    </i>
    <i>
      <x v="51"/>
      <x v="1"/>
    </i>
    <i r="1">
      <x v="8"/>
    </i>
    <i r="1">
      <x v="20"/>
    </i>
    <i r="1">
      <x v="25"/>
    </i>
    <i t="default">
      <x v="51"/>
    </i>
    <i>
      <x v="52"/>
      <x v="37"/>
    </i>
    <i t="default">
      <x v="52"/>
    </i>
    <i>
      <x v="53"/>
      <x v="9"/>
    </i>
    <i r="1">
      <x v="21"/>
    </i>
    <i r="1">
      <x v="32"/>
    </i>
    <i t="default">
      <x v="53"/>
    </i>
    <i>
      <x v="54"/>
      <x v="10"/>
    </i>
    <i t="default">
      <x v="54"/>
    </i>
    <i>
      <x v="55"/>
      <x v="18"/>
    </i>
    <i r="1">
      <x v="60"/>
    </i>
    <i t="default">
      <x v="55"/>
    </i>
    <i>
      <x v="56"/>
      <x v="22"/>
    </i>
    <i r="1">
      <x v="38"/>
    </i>
    <i r="1">
      <x v="51"/>
    </i>
    <i r="1">
      <x v="54"/>
    </i>
    <i t="default">
      <x v="56"/>
    </i>
    <i>
      <x v="57"/>
      <x v="47"/>
    </i>
    <i t="default">
      <x v="57"/>
    </i>
    <i>
      <x v="59"/>
      <x v="43"/>
    </i>
    <i r="1">
      <x v="59"/>
    </i>
    <i t="default">
      <x v="59"/>
    </i>
    <i>
      <x v="60"/>
      <x v="35"/>
    </i>
    <i t="default">
      <x v="60"/>
    </i>
    <i>
      <x v="61"/>
      <x v="39"/>
    </i>
    <i t="default">
      <x v="61"/>
    </i>
    <i>
      <x v="62"/>
      <x v="14"/>
    </i>
    <i t="default">
      <x v="62"/>
    </i>
    <i>
      <x v="63"/>
      <x v="41"/>
    </i>
    <i t="default">
      <x v="63"/>
    </i>
    <i>
      <x v="64"/>
      <x v="71"/>
    </i>
    <i t="default">
      <x v="64"/>
    </i>
    <i>
      <x v="65"/>
      <x v="11"/>
    </i>
    <i t="default">
      <x v="65"/>
    </i>
    <i>
      <x v="66"/>
      <x v="20"/>
    </i>
    <i t="default">
      <x v="66"/>
    </i>
    <i>
      <x v="67"/>
      <x v="21"/>
    </i>
    <i r="1">
      <x v="35"/>
    </i>
    <i r="1">
      <x v="37"/>
    </i>
    <i r="1">
      <x v="38"/>
    </i>
    <i r="1">
      <x v="46"/>
    </i>
    <i t="default">
      <x v="67"/>
    </i>
    <i>
      <x v="68"/>
      <x v="44"/>
    </i>
    <i t="default">
      <x v="68"/>
    </i>
    <i>
      <x v="69"/>
      <x v="47"/>
    </i>
    <i t="default">
      <x v="69"/>
    </i>
    <i>
      <x v="70"/>
      <x v="48"/>
    </i>
    <i t="default">
      <x v="70"/>
    </i>
    <i>
      <x v="71"/>
      <x v="56"/>
    </i>
    <i t="default">
      <x v="71"/>
    </i>
    <i>
      <x v="72"/>
      <x v="56"/>
    </i>
    <i t="default">
      <x v="72"/>
    </i>
    <i>
      <x v="73"/>
      <x v="67"/>
    </i>
    <i t="default">
      <x v="73"/>
    </i>
    <i>
      <x v="74"/>
      <x v="33"/>
    </i>
    <i t="default">
      <x v="74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Очки" fld="18" baseField="0" baseItem="0"/>
    <dataField name="Количество по полю Очки2" fld="1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workbookViewId="0" topLeftCell="A7">
      <selection activeCell="F44" sqref="F44"/>
    </sheetView>
  </sheetViews>
  <sheetFormatPr defaultColWidth="9.00390625" defaultRowHeight="12.75"/>
  <cols>
    <col min="1" max="1" width="5.25390625" style="0" customWidth="1"/>
    <col min="2" max="2" width="18.875" style="0" customWidth="1"/>
    <col min="3" max="3" width="9.625" style="0" customWidth="1"/>
    <col min="4" max="4" width="8.75390625" style="0" customWidth="1"/>
    <col min="5" max="5" width="10.125" style="0" customWidth="1"/>
    <col min="6" max="6" width="24.75390625" style="0" customWidth="1"/>
    <col min="7" max="7" width="5.875" style="0" customWidth="1"/>
    <col min="8" max="17" width="2.875" style="0" customWidth="1"/>
    <col min="18" max="18" width="5.375" style="0" customWidth="1"/>
    <col min="19" max="19" width="2.75390625" style="0" customWidth="1"/>
    <col min="20" max="20" width="6.125" style="0" customWidth="1"/>
    <col min="25" max="25" width="8.25390625" style="0" customWidth="1"/>
  </cols>
  <sheetData>
    <row r="1" spans="1:20" s="11" customFormat="1" ht="38.25" customHeight="1">
      <c r="A1" s="126" t="s">
        <v>336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s="3" customFormat="1" ht="12.75">
      <c r="A2" s="1" t="s">
        <v>236</v>
      </c>
      <c r="B2" s="2"/>
      <c r="C2" s="2"/>
      <c r="D2" s="2"/>
      <c r="E2" s="2"/>
      <c r="F2" s="2"/>
      <c r="G2" s="2"/>
      <c r="H2" s="2"/>
      <c r="I2" s="2"/>
      <c r="J2" s="2"/>
      <c r="T2" s="4" t="s">
        <v>23</v>
      </c>
    </row>
    <row r="3" spans="1:20" ht="12.7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0" ht="12.75">
      <c r="A4" s="125" t="s">
        <v>338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11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20" ht="11.25" customHeight="1">
      <c r="A6" s="128" t="s">
        <v>1</v>
      </c>
      <c r="B6" s="120" t="s">
        <v>2</v>
      </c>
      <c r="C6" s="120" t="s">
        <v>3</v>
      </c>
      <c r="D6" s="120" t="s">
        <v>4</v>
      </c>
      <c r="E6" s="120" t="s">
        <v>5</v>
      </c>
      <c r="F6" s="120" t="s">
        <v>6</v>
      </c>
      <c r="G6" s="120" t="s">
        <v>7</v>
      </c>
      <c r="H6" s="124" t="s">
        <v>26</v>
      </c>
      <c r="I6" s="124"/>
      <c r="J6" s="124"/>
      <c r="K6" s="124"/>
      <c r="L6" s="124"/>
      <c r="M6" s="124"/>
      <c r="N6" s="124"/>
      <c r="O6" s="124"/>
      <c r="P6" s="124"/>
      <c r="Q6" s="124"/>
      <c r="R6" s="120" t="s">
        <v>8</v>
      </c>
      <c r="S6" s="120">
        <v>10</v>
      </c>
      <c r="T6" s="122" t="s">
        <v>28</v>
      </c>
    </row>
    <row r="7" spans="1:20" s="6" customFormat="1" ht="18.75" customHeight="1">
      <c r="A7" s="129"/>
      <c r="B7" s="121"/>
      <c r="C7" s="121"/>
      <c r="D7" s="121"/>
      <c r="E7" s="121"/>
      <c r="F7" s="121"/>
      <c r="G7" s="121"/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121"/>
      <c r="S7" s="121"/>
      <c r="T7" s="127"/>
    </row>
    <row r="8" spans="1:20" ht="12.75">
      <c r="A8" s="8">
        <v>1</v>
      </c>
      <c r="B8" s="9" t="s">
        <v>56</v>
      </c>
      <c r="C8" s="45" t="s">
        <v>69</v>
      </c>
      <c r="D8" s="9" t="s">
        <v>9</v>
      </c>
      <c r="E8" s="9" t="s">
        <v>10</v>
      </c>
      <c r="F8" s="9" t="s">
        <v>144</v>
      </c>
      <c r="G8" s="54" t="s">
        <v>123</v>
      </c>
      <c r="H8" s="20">
        <v>8</v>
      </c>
      <c r="I8" s="20">
        <v>7</v>
      </c>
      <c r="J8" s="20">
        <v>7</v>
      </c>
      <c r="K8" s="20">
        <v>7</v>
      </c>
      <c r="L8" s="54">
        <v>10</v>
      </c>
      <c r="M8" s="54">
        <v>10</v>
      </c>
      <c r="N8" s="54">
        <v>9</v>
      </c>
      <c r="O8" s="54">
        <v>6</v>
      </c>
      <c r="P8" s="54">
        <v>9</v>
      </c>
      <c r="Q8" s="54">
        <v>9</v>
      </c>
      <c r="R8" s="53">
        <f aca="true" t="shared" si="0" ref="R8:R36">SUM(H8:Q8)</f>
        <v>82</v>
      </c>
      <c r="S8" s="54">
        <v>2</v>
      </c>
      <c r="T8" s="64">
        <v>3</v>
      </c>
    </row>
    <row r="9" spans="1:20" ht="12.75">
      <c r="A9" s="8">
        <v>2</v>
      </c>
      <c r="B9" s="9" t="s">
        <v>195</v>
      </c>
      <c r="C9" s="24">
        <v>1998</v>
      </c>
      <c r="D9" s="9" t="s">
        <v>9</v>
      </c>
      <c r="E9" s="9" t="s">
        <v>10</v>
      </c>
      <c r="F9" s="9" t="s">
        <v>122</v>
      </c>
      <c r="G9" s="20" t="s">
        <v>58</v>
      </c>
      <c r="H9" s="20">
        <v>10</v>
      </c>
      <c r="I9" s="20">
        <v>9</v>
      </c>
      <c r="J9" s="20">
        <v>9</v>
      </c>
      <c r="K9" s="20">
        <v>6</v>
      </c>
      <c r="L9" s="21">
        <v>9</v>
      </c>
      <c r="M9" s="21">
        <v>7</v>
      </c>
      <c r="N9" s="21">
        <v>6</v>
      </c>
      <c r="O9" s="21">
        <v>5</v>
      </c>
      <c r="P9" s="21">
        <v>10</v>
      </c>
      <c r="Q9" s="21">
        <v>8</v>
      </c>
      <c r="R9" s="53">
        <f t="shared" si="0"/>
        <v>79</v>
      </c>
      <c r="S9" s="54">
        <v>2</v>
      </c>
      <c r="T9" s="63" t="s">
        <v>31</v>
      </c>
    </row>
    <row r="10" spans="1:20" ht="12.75">
      <c r="A10" s="8">
        <v>3</v>
      </c>
      <c r="B10" s="9" t="s">
        <v>179</v>
      </c>
      <c r="C10" s="45" t="s">
        <v>70</v>
      </c>
      <c r="D10" s="9" t="s">
        <v>9</v>
      </c>
      <c r="E10" s="9" t="s">
        <v>52</v>
      </c>
      <c r="F10" s="9" t="s">
        <v>335</v>
      </c>
      <c r="G10" s="54" t="s">
        <v>180</v>
      </c>
      <c r="H10" s="20">
        <v>9</v>
      </c>
      <c r="I10" s="20">
        <v>7</v>
      </c>
      <c r="J10" s="20">
        <v>7</v>
      </c>
      <c r="K10" s="20">
        <v>7</v>
      </c>
      <c r="L10" s="54">
        <v>8</v>
      </c>
      <c r="M10" s="54">
        <v>8</v>
      </c>
      <c r="N10" s="54">
        <v>8</v>
      </c>
      <c r="O10" s="54">
        <v>8</v>
      </c>
      <c r="P10" s="54">
        <v>9</v>
      </c>
      <c r="Q10" s="54">
        <v>7</v>
      </c>
      <c r="R10" s="53">
        <f t="shared" si="0"/>
        <v>78</v>
      </c>
      <c r="S10" s="54">
        <v>0</v>
      </c>
      <c r="T10" s="64" t="s">
        <v>31</v>
      </c>
    </row>
    <row r="11" spans="1:20" ht="12.75">
      <c r="A11" s="8">
        <v>4</v>
      </c>
      <c r="B11" s="9" t="s">
        <v>181</v>
      </c>
      <c r="C11" s="45" t="s">
        <v>126</v>
      </c>
      <c r="D11" s="9" t="s">
        <v>9</v>
      </c>
      <c r="E11" s="9" t="s">
        <v>51</v>
      </c>
      <c r="F11" s="9" t="s">
        <v>183</v>
      </c>
      <c r="G11" s="54" t="s">
        <v>123</v>
      </c>
      <c r="H11" s="20">
        <v>7</v>
      </c>
      <c r="I11" s="20">
        <v>7</v>
      </c>
      <c r="J11" s="20">
        <v>7</v>
      </c>
      <c r="K11" s="20">
        <v>0</v>
      </c>
      <c r="L11" s="54">
        <v>10</v>
      </c>
      <c r="M11" s="54">
        <v>10</v>
      </c>
      <c r="N11" s="54">
        <v>9</v>
      </c>
      <c r="O11" s="54">
        <v>9</v>
      </c>
      <c r="P11" s="54">
        <v>7</v>
      </c>
      <c r="Q11" s="54">
        <v>10</v>
      </c>
      <c r="R11" s="53">
        <f t="shared" si="0"/>
        <v>76</v>
      </c>
      <c r="S11" s="54">
        <v>2</v>
      </c>
      <c r="T11" s="64" t="s">
        <v>31</v>
      </c>
    </row>
    <row r="12" spans="1:20" ht="12.75">
      <c r="A12" s="8">
        <v>5</v>
      </c>
      <c r="B12" s="9" t="s">
        <v>194</v>
      </c>
      <c r="C12" s="45" t="s">
        <v>85</v>
      </c>
      <c r="D12" s="9" t="s">
        <v>9</v>
      </c>
      <c r="E12" s="9" t="s">
        <v>52</v>
      </c>
      <c r="F12" s="9" t="s">
        <v>335</v>
      </c>
      <c r="G12" s="20">
        <v>2</v>
      </c>
      <c r="H12" s="20">
        <v>9</v>
      </c>
      <c r="I12" s="20">
        <v>7</v>
      </c>
      <c r="J12" s="20">
        <v>7</v>
      </c>
      <c r="K12" s="20">
        <v>6</v>
      </c>
      <c r="L12" s="21">
        <v>9</v>
      </c>
      <c r="M12" s="21">
        <v>9</v>
      </c>
      <c r="N12" s="21">
        <v>9</v>
      </c>
      <c r="O12" s="21">
        <v>7</v>
      </c>
      <c r="P12" s="21">
        <v>8</v>
      </c>
      <c r="Q12" s="21">
        <v>5</v>
      </c>
      <c r="R12" s="53">
        <f t="shared" si="0"/>
        <v>76</v>
      </c>
      <c r="S12" s="54">
        <v>0</v>
      </c>
      <c r="T12" s="63" t="s">
        <v>58</v>
      </c>
    </row>
    <row r="13" spans="1:20" ht="12.75">
      <c r="A13" s="8">
        <v>6</v>
      </c>
      <c r="B13" s="9" t="s">
        <v>184</v>
      </c>
      <c r="C13" s="45" t="s">
        <v>126</v>
      </c>
      <c r="D13" s="9" t="s">
        <v>9</v>
      </c>
      <c r="E13" s="9" t="s">
        <v>51</v>
      </c>
      <c r="F13" s="9" t="s">
        <v>183</v>
      </c>
      <c r="G13" s="54" t="s">
        <v>185</v>
      </c>
      <c r="H13" s="20">
        <v>7</v>
      </c>
      <c r="I13" s="20">
        <v>7</v>
      </c>
      <c r="J13" s="20">
        <v>6</v>
      </c>
      <c r="K13" s="20">
        <v>5</v>
      </c>
      <c r="L13" s="21">
        <v>10</v>
      </c>
      <c r="M13" s="21">
        <v>8</v>
      </c>
      <c r="N13" s="21">
        <v>8</v>
      </c>
      <c r="O13" s="21">
        <v>5</v>
      </c>
      <c r="P13" s="21">
        <v>10</v>
      </c>
      <c r="Q13" s="21">
        <v>9</v>
      </c>
      <c r="R13" s="53">
        <f t="shared" si="0"/>
        <v>75</v>
      </c>
      <c r="S13" s="54">
        <v>2</v>
      </c>
      <c r="T13" s="64" t="s">
        <v>58</v>
      </c>
    </row>
    <row r="14" spans="1:20" ht="12.75">
      <c r="A14" s="8">
        <v>7</v>
      </c>
      <c r="B14" s="9" t="s">
        <v>68</v>
      </c>
      <c r="C14" s="45" t="s">
        <v>70</v>
      </c>
      <c r="D14" s="9" t="s">
        <v>9</v>
      </c>
      <c r="E14" s="9" t="s">
        <v>10</v>
      </c>
      <c r="F14" s="9" t="s">
        <v>122</v>
      </c>
      <c r="G14" s="20" t="s">
        <v>59</v>
      </c>
      <c r="H14" s="20">
        <v>9</v>
      </c>
      <c r="I14" s="20">
        <v>8</v>
      </c>
      <c r="J14" s="20">
        <v>7</v>
      </c>
      <c r="K14" s="20">
        <v>6</v>
      </c>
      <c r="L14" s="21">
        <v>8</v>
      </c>
      <c r="M14" s="21">
        <v>7</v>
      </c>
      <c r="N14" s="21">
        <v>6</v>
      </c>
      <c r="O14" s="21">
        <v>5</v>
      </c>
      <c r="P14" s="21">
        <v>9</v>
      </c>
      <c r="Q14" s="21">
        <v>8</v>
      </c>
      <c r="R14" s="53">
        <f t="shared" si="0"/>
        <v>73</v>
      </c>
      <c r="S14" s="54">
        <v>0</v>
      </c>
      <c r="T14" s="63" t="s">
        <v>58</v>
      </c>
    </row>
    <row r="15" spans="1:20" ht="12.75">
      <c r="A15" s="8">
        <v>8</v>
      </c>
      <c r="B15" s="9" t="s">
        <v>196</v>
      </c>
      <c r="C15" s="45" t="s">
        <v>132</v>
      </c>
      <c r="D15" s="9" t="s">
        <v>9</v>
      </c>
      <c r="E15" s="9" t="s">
        <v>10</v>
      </c>
      <c r="F15" s="9" t="s">
        <v>221</v>
      </c>
      <c r="G15" s="20">
        <v>3</v>
      </c>
      <c r="H15" s="20">
        <v>8</v>
      </c>
      <c r="I15" s="20">
        <v>7</v>
      </c>
      <c r="J15" s="20">
        <v>7</v>
      </c>
      <c r="K15" s="20">
        <v>8</v>
      </c>
      <c r="L15" s="21">
        <v>8</v>
      </c>
      <c r="M15" s="21">
        <v>6</v>
      </c>
      <c r="N15" s="21">
        <v>6</v>
      </c>
      <c r="O15" s="21">
        <v>5</v>
      </c>
      <c r="P15" s="21">
        <v>7</v>
      </c>
      <c r="Q15" s="21">
        <v>7</v>
      </c>
      <c r="R15" s="53">
        <f t="shared" si="0"/>
        <v>69</v>
      </c>
      <c r="S15" s="54">
        <v>0</v>
      </c>
      <c r="T15" s="63" t="s">
        <v>59</v>
      </c>
    </row>
    <row r="16" spans="1:20" ht="12.75">
      <c r="A16" s="8">
        <v>9</v>
      </c>
      <c r="B16" s="9" t="s">
        <v>197</v>
      </c>
      <c r="C16" s="24">
        <v>1993</v>
      </c>
      <c r="D16" s="9" t="s">
        <v>9</v>
      </c>
      <c r="E16" s="9" t="s">
        <v>10</v>
      </c>
      <c r="F16" s="9" t="s">
        <v>122</v>
      </c>
      <c r="G16" s="20" t="s">
        <v>58</v>
      </c>
      <c r="H16" s="20">
        <v>9</v>
      </c>
      <c r="I16" s="20">
        <v>9</v>
      </c>
      <c r="J16" s="20">
        <v>5</v>
      </c>
      <c r="K16" s="20">
        <v>0</v>
      </c>
      <c r="L16" s="21">
        <v>7</v>
      </c>
      <c r="M16" s="21">
        <v>9</v>
      </c>
      <c r="N16" s="21">
        <v>9</v>
      </c>
      <c r="O16" s="21">
        <v>4</v>
      </c>
      <c r="P16" s="21">
        <v>7</v>
      </c>
      <c r="Q16" s="21">
        <v>6</v>
      </c>
      <c r="R16" s="53">
        <f t="shared" si="0"/>
        <v>65</v>
      </c>
      <c r="S16" s="54">
        <v>0</v>
      </c>
      <c r="T16" s="63" t="s">
        <v>59</v>
      </c>
    </row>
    <row r="17" spans="1:20" ht="12.75">
      <c r="A17" s="8">
        <v>10</v>
      </c>
      <c r="B17" s="9" t="s">
        <v>198</v>
      </c>
      <c r="C17" s="45" t="s">
        <v>70</v>
      </c>
      <c r="D17" s="9" t="s">
        <v>9</v>
      </c>
      <c r="E17" s="9" t="s">
        <v>51</v>
      </c>
      <c r="F17" s="9" t="s">
        <v>183</v>
      </c>
      <c r="G17" s="20" t="s">
        <v>123</v>
      </c>
      <c r="H17" s="20">
        <v>9</v>
      </c>
      <c r="I17" s="20">
        <v>8</v>
      </c>
      <c r="J17" s="20">
        <v>6</v>
      </c>
      <c r="K17" s="20">
        <v>1</v>
      </c>
      <c r="L17" s="21">
        <v>10</v>
      </c>
      <c r="M17" s="21">
        <v>7</v>
      </c>
      <c r="N17" s="21">
        <v>8</v>
      </c>
      <c r="O17" s="21">
        <v>3</v>
      </c>
      <c r="P17" s="21">
        <v>4</v>
      </c>
      <c r="Q17" s="21">
        <v>8</v>
      </c>
      <c r="R17" s="53">
        <f t="shared" si="0"/>
        <v>64</v>
      </c>
      <c r="S17" s="54">
        <v>1</v>
      </c>
      <c r="T17" s="63" t="s">
        <v>59</v>
      </c>
    </row>
    <row r="18" spans="1:20" ht="12.75">
      <c r="A18" s="8">
        <v>11</v>
      </c>
      <c r="B18" s="9" t="s">
        <v>63</v>
      </c>
      <c r="C18" s="45" t="s">
        <v>70</v>
      </c>
      <c r="D18" s="9" t="s">
        <v>9</v>
      </c>
      <c r="E18" s="9" t="s">
        <v>10</v>
      </c>
      <c r="F18" s="9" t="s">
        <v>186</v>
      </c>
      <c r="G18" s="20" t="s">
        <v>59</v>
      </c>
      <c r="H18" s="20">
        <v>7</v>
      </c>
      <c r="I18" s="20">
        <v>8</v>
      </c>
      <c r="J18" s="20">
        <v>5</v>
      </c>
      <c r="K18" s="20">
        <v>0</v>
      </c>
      <c r="L18" s="54">
        <v>10</v>
      </c>
      <c r="M18" s="54">
        <v>7</v>
      </c>
      <c r="N18" s="54">
        <v>8</v>
      </c>
      <c r="O18" s="54">
        <v>4</v>
      </c>
      <c r="P18" s="54">
        <v>5</v>
      </c>
      <c r="Q18" s="54">
        <v>6</v>
      </c>
      <c r="R18" s="53">
        <f t="shared" si="0"/>
        <v>60</v>
      </c>
      <c r="S18" s="54">
        <v>1</v>
      </c>
      <c r="T18" s="64" t="s">
        <v>59</v>
      </c>
    </row>
    <row r="19" spans="1:20" ht="12.75">
      <c r="A19" s="8">
        <v>12</v>
      </c>
      <c r="B19" s="9" t="s">
        <v>143</v>
      </c>
      <c r="C19" s="45" t="s">
        <v>127</v>
      </c>
      <c r="D19" s="9" t="s">
        <v>9</v>
      </c>
      <c r="E19" s="9" t="s">
        <v>10</v>
      </c>
      <c r="F19" s="9" t="s">
        <v>144</v>
      </c>
      <c r="G19" s="20" t="s">
        <v>123</v>
      </c>
      <c r="H19" s="20">
        <v>10</v>
      </c>
      <c r="I19" s="20">
        <v>7</v>
      </c>
      <c r="J19" s="20">
        <v>6</v>
      </c>
      <c r="K19" s="20">
        <v>0</v>
      </c>
      <c r="L19" s="21">
        <v>6</v>
      </c>
      <c r="M19" s="21">
        <v>5</v>
      </c>
      <c r="N19" s="21">
        <v>9</v>
      </c>
      <c r="O19" s="21">
        <v>6</v>
      </c>
      <c r="P19" s="21">
        <v>5</v>
      </c>
      <c r="Q19" s="21">
        <v>0</v>
      </c>
      <c r="R19" s="53">
        <f t="shared" si="0"/>
        <v>54</v>
      </c>
      <c r="S19" s="54">
        <v>1</v>
      </c>
      <c r="T19" s="63" t="s">
        <v>11</v>
      </c>
    </row>
    <row r="20" spans="1:20" ht="12.75">
      <c r="A20" s="8">
        <v>13</v>
      </c>
      <c r="B20" s="9" t="s">
        <v>187</v>
      </c>
      <c r="C20" s="45" t="s">
        <v>126</v>
      </c>
      <c r="D20" s="9" t="s">
        <v>9</v>
      </c>
      <c r="E20" s="9" t="s">
        <v>51</v>
      </c>
      <c r="F20" s="9" t="s">
        <v>183</v>
      </c>
      <c r="G20" s="20" t="s">
        <v>123</v>
      </c>
      <c r="H20" s="20">
        <v>7</v>
      </c>
      <c r="I20" s="20">
        <v>7</v>
      </c>
      <c r="J20" s="20">
        <v>6</v>
      </c>
      <c r="K20" s="20">
        <v>4</v>
      </c>
      <c r="L20" s="54">
        <v>3</v>
      </c>
      <c r="M20" s="54">
        <v>7</v>
      </c>
      <c r="N20" s="54">
        <v>5</v>
      </c>
      <c r="O20" s="54">
        <v>6</v>
      </c>
      <c r="P20" s="54">
        <v>2</v>
      </c>
      <c r="Q20" s="54">
        <v>7</v>
      </c>
      <c r="R20" s="53">
        <f t="shared" si="0"/>
        <v>54</v>
      </c>
      <c r="S20" s="54">
        <v>0</v>
      </c>
      <c r="T20" s="64" t="s">
        <v>11</v>
      </c>
    </row>
    <row r="21" spans="1:20" ht="12.75">
      <c r="A21" s="8">
        <v>14</v>
      </c>
      <c r="B21" s="9" t="s">
        <v>188</v>
      </c>
      <c r="C21" s="45" t="s">
        <v>126</v>
      </c>
      <c r="D21" s="9" t="s">
        <v>9</v>
      </c>
      <c r="E21" s="9" t="s">
        <v>51</v>
      </c>
      <c r="F21" s="9" t="s">
        <v>183</v>
      </c>
      <c r="G21" s="54" t="s">
        <v>123</v>
      </c>
      <c r="H21" s="20">
        <v>7</v>
      </c>
      <c r="I21" s="20">
        <v>7</v>
      </c>
      <c r="J21" s="20">
        <v>2</v>
      </c>
      <c r="K21" s="20">
        <v>0</v>
      </c>
      <c r="L21" s="21">
        <v>6</v>
      </c>
      <c r="M21" s="21">
        <v>9</v>
      </c>
      <c r="N21" s="21">
        <v>8</v>
      </c>
      <c r="O21" s="21">
        <v>5</v>
      </c>
      <c r="P21" s="21">
        <v>4</v>
      </c>
      <c r="Q21" s="21">
        <v>5</v>
      </c>
      <c r="R21" s="53">
        <f t="shared" si="0"/>
        <v>53</v>
      </c>
      <c r="S21" s="54" t="s">
        <v>11</v>
      </c>
      <c r="T21" s="64" t="s">
        <v>11</v>
      </c>
    </row>
    <row r="22" spans="1:20" ht="12.75">
      <c r="A22" s="8">
        <v>15</v>
      </c>
      <c r="B22" s="9" t="s">
        <v>189</v>
      </c>
      <c r="C22" s="45" t="s">
        <v>126</v>
      </c>
      <c r="D22" s="9" t="s">
        <v>9</v>
      </c>
      <c r="E22" s="9" t="s">
        <v>51</v>
      </c>
      <c r="F22" s="9" t="s">
        <v>183</v>
      </c>
      <c r="G22" s="20" t="s">
        <v>123</v>
      </c>
      <c r="H22" s="20">
        <v>7</v>
      </c>
      <c r="I22" s="20">
        <v>4</v>
      </c>
      <c r="J22" s="20">
        <v>0</v>
      </c>
      <c r="K22" s="20">
        <v>7</v>
      </c>
      <c r="L22" s="54">
        <v>6</v>
      </c>
      <c r="M22" s="54">
        <v>6</v>
      </c>
      <c r="N22" s="54">
        <v>0</v>
      </c>
      <c r="O22" s="54">
        <v>9</v>
      </c>
      <c r="P22" s="54">
        <v>8</v>
      </c>
      <c r="Q22" s="54">
        <v>4</v>
      </c>
      <c r="R22" s="53">
        <f t="shared" si="0"/>
        <v>51</v>
      </c>
      <c r="S22" s="24" t="s">
        <v>11</v>
      </c>
      <c r="T22" s="64" t="s">
        <v>11</v>
      </c>
    </row>
    <row r="23" spans="1:20" ht="12.75">
      <c r="A23" s="8">
        <v>15</v>
      </c>
      <c r="B23" s="9" t="s">
        <v>199</v>
      </c>
      <c r="C23" s="45" t="s">
        <v>85</v>
      </c>
      <c r="D23" s="9" t="s">
        <v>9</v>
      </c>
      <c r="E23" s="9" t="s">
        <v>10</v>
      </c>
      <c r="F23" s="9" t="s">
        <v>144</v>
      </c>
      <c r="G23" s="20" t="s">
        <v>123</v>
      </c>
      <c r="H23" s="20">
        <v>8</v>
      </c>
      <c r="I23" s="20">
        <v>6</v>
      </c>
      <c r="J23" s="20">
        <v>0</v>
      </c>
      <c r="K23" s="20">
        <v>0</v>
      </c>
      <c r="L23" s="21">
        <v>7</v>
      </c>
      <c r="M23" s="21">
        <v>9</v>
      </c>
      <c r="N23" s="21">
        <v>6</v>
      </c>
      <c r="O23" s="21">
        <v>5</v>
      </c>
      <c r="P23" s="21">
        <v>4</v>
      </c>
      <c r="Q23" s="21">
        <v>6</v>
      </c>
      <c r="R23" s="53">
        <f t="shared" si="0"/>
        <v>51</v>
      </c>
      <c r="S23" s="54" t="s">
        <v>11</v>
      </c>
      <c r="T23" s="63" t="s">
        <v>11</v>
      </c>
    </row>
    <row r="24" spans="1:20" ht="12.75">
      <c r="A24" s="8">
        <v>17</v>
      </c>
      <c r="B24" s="9" t="s">
        <v>190</v>
      </c>
      <c r="C24" s="45" t="s">
        <v>69</v>
      </c>
      <c r="D24" s="9" t="s">
        <v>9</v>
      </c>
      <c r="E24" s="9" t="s">
        <v>51</v>
      </c>
      <c r="F24" s="9" t="s">
        <v>183</v>
      </c>
      <c r="G24" s="20" t="s">
        <v>123</v>
      </c>
      <c r="H24" s="20">
        <v>6</v>
      </c>
      <c r="I24" s="20">
        <v>1</v>
      </c>
      <c r="J24" s="20">
        <v>1</v>
      </c>
      <c r="K24" s="20">
        <v>0</v>
      </c>
      <c r="L24" s="54">
        <v>5</v>
      </c>
      <c r="M24" s="54">
        <v>8</v>
      </c>
      <c r="N24" s="54">
        <v>7</v>
      </c>
      <c r="O24" s="54">
        <v>4</v>
      </c>
      <c r="P24" s="54">
        <v>9</v>
      </c>
      <c r="Q24" s="54">
        <v>9</v>
      </c>
      <c r="R24" s="53">
        <f t="shared" si="0"/>
        <v>50</v>
      </c>
      <c r="S24" s="21" t="s">
        <v>11</v>
      </c>
      <c r="T24" s="34" t="s">
        <v>11</v>
      </c>
    </row>
    <row r="25" spans="1:20" ht="12.75">
      <c r="A25" s="8">
        <v>18</v>
      </c>
      <c r="B25" s="9" t="s">
        <v>200</v>
      </c>
      <c r="C25" s="45" t="s">
        <v>85</v>
      </c>
      <c r="D25" s="9" t="s">
        <v>9</v>
      </c>
      <c r="E25" s="9" t="s">
        <v>10</v>
      </c>
      <c r="F25" s="9" t="s">
        <v>221</v>
      </c>
      <c r="G25" s="20" t="s">
        <v>123</v>
      </c>
      <c r="H25" s="20">
        <v>7</v>
      </c>
      <c r="I25" s="20">
        <v>5</v>
      </c>
      <c r="J25" s="20">
        <v>4</v>
      </c>
      <c r="K25" s="20">
        <v>7</v>
      </c>
      <c r="L25" s="21">
        <v>5</v>
      </c>
      <c r="M25" s="21">
        <v>4</v>
      </c>
      <c r="N25" s="21">
        <v>0</v>
      </c>
      <c r="O25" s="21">
        <v>0</v>
      </c>
      <c r="P25" s="21">
        <v>9</v>
      </c>
      <c r="Q25" s="21">
        <v>7</v>
      </c>
      <c r="R25" s="53">
        <f t="shared" si="0"/>
        <v>48</v>
      </c>
      <c r="S25" s="21" t="s">
        <v>11</v>
      </c>
      <c r="T25" s="34" t="s">
        <v>11</v>
      </c>
    </row>
    <row r="26" spans="1:20" ht="12.75">
      <c r="A26" s="8">
        <v>19</v>
      </c>
      <c r="B26" s="9" t="s">
        <v>201</v>
      </c>
      <c r="C26" s="45" t="s">
        <v>137</v>
      </c>
      <c r="D26" s="9" t="s">
        <v>9</v>
      </c>
      <c r="E26" s="9" t="s">
        <v>10</v>
      </c>
      <c r="F26" s="9" t="s">
        <v>221</v>
      </c>
      <c r="G26" s="20" t="s">
        <v>123</v>
      </c>
      <c r="H26" s="20">
        <v>0</v>
      </c>
      <c r="I26" s="20">
        <v>6</v>
      </c>
      <c r="J26" s="20">
        <v>6</v>
      </c>
      <c r="K26" s="20">
        <v>8</v>
      </c>
      <c r="L26" s="21">
        <v>9</v>
      </c>
      <c r="M26" s="21">
        <v>8</v>
      </c>
      <c r="N26" s="21">
        <v>2</v>
      </c>
      <c r="O26" s="21">
        <v>0</v>
      </c>
      <c r="P26" s="21">
        <v>7</v>
      </c>
      <c r="Q26" s="21">
        <v>0</v>
      </c>
      <c r="R26" s="53">
        <f t="shared" si="0"/>
        <v>46</v>
      </c>
      <c r="S26" s="21" t="s">
        <v>11</v>
      </c>
      <c r="T26" s="34" t="s">
        <v>11</v>
      </c>
    </row>
    <row r="27" spans="1:20" ht="12.75">
      <c r="A27" s="8">
        <v>20</v>
      </c>
      <c r="B27" s="9" t="s">
        <v>210</v>
      </c>
      <c r="C27" s="45" t="s">
        <v>126</v>
      </c>
      <c r="D27" s="9" t="s">
        <v>9</v>
      </c>
      <c r="E27" s="9" t="s">
        <v>10</v>
      </c>
      <c r="F27" s="9" t="s">
        <v>202</v>
      </c>
      <c r="G27" s="20" t="s">
        <v>123</v>
      </c>
      <c r="H27" s="20">
        <v>9</v>
      </c>
      <c r="I27" s="20">
        <v>7</v>
      </c>
      <c r="J27" s="20">
        <v>0</v>
      </c>
      <c r="K27" s="20">
        <v>0</v>
      </c>
      <c r="L27" s="21">
        <v>2</v>
      </c>
      <c r="M27" s="21">
        <v>0</v>
      </c>
      <c r="N27" s="21">
        <v>5</v>
      </c>
      <c r="O27" s="21">
        <v>5</v>
      </c>
      <c r="P27" s="21">
        <v>9</v>
      </c>
      <c r="Q27" s="21">
        <v>8</v>
      </c>
      <c r="R27" s="53">
        <f t="shared" si="0"/>
        <v>45</v>
      </c>
      <c r="S27" s="21" t="s">
        <v>11</v>
      </c>
      <c r="T27" s="34" t="s">
        <v>11</v>
      </c>
    </row>
    <row r="28" spans="1:20" ht="12.75">
      <c r="A28" s="8">
        <v>21</v>
      </c>
      <c r="B28" s="9" t="s">
        <v>203</v>
      </c>
      <c r="C28" s="45" t="s">
        <v>132</v>
      </c>
      <c r="D28" s="9" t="s">
        <v>9</v>
      </c>
      <c r="E28" s="9" t="s">
        <v>10</v>
      </c>
      <c r="F28" s="9" t="s">
        <v>144</v>
      </c>
      <c r="G28" s="20" t="s">
        <v>123</v>
      </c>
      <c r="H28" s="20">
        <v>7</v>
      </c>
      <c r="I28" s="20">
        <v>5</v>
      </c>
      <c r="J28" s="20">
        <v>4</v>
      </c>
      <c r="K28" s="20">
        <v>0</v>
      </c>
      <c r="L28" s="21">
        <v>7</v>
      </c>
      <c r="M28" s="21">
        <v>5</v>
      </c>
      <c r="N28" s="21">
        <v>4</v>
      </c>
      <c r="O28" s="21">
        <v>0</v>
      </c>
      <c r="P28" s="21">
        <v>7</v>
      </c>
      <c r="Q28" s="21">
        <v>6</v>
      </c>
      <c r="R28" s="53">
        <f t="shared" si="0"/>
        <v>45</v>
      </c>
      <c r="S28" s="21" t="s">
        <v>11</v>
      </c>
      <c r="T28" s="34" t="s">
        <v>11</v>
      </c>
    </row>
    <row r="29" spans="1:20" ht="12.75">
      <c r="A29" s="8">
        <v>22</v>
      </c>
      <c r="B29" s="9" t="s">
        <v>204</v>
      </c>
      <c r="C29" s="45" t="s">
        <v>71</v>
      </c>
      <c r="D29" s="9" t="s">
        <v>9</v>
      </c>
      <c r="E29" s="9" t="s">
        <v>10</v>
      </c>
      <c r="F29" s="9" t="s">
        <v>122</v>
      </c>
      <c r="G29" s="20" t="s">
        <v>123</v>
      </c>
      <c r="H29" s="20">
        <v>7</v>
      </c>
      <c r="I29" s="20">
        <v>6</v>
      </c>
      <c r="J29" s="20">
        <v>5</v>
      </c>
      <c r="K29" s="20">
        <v>0</v>
      </c>
      <c r="L29" s="21">
        <v>9</v>
      </c>
      <c r="M29" s="21">
        <v>5</v>
      </c>
      <c r="N29" s="21">
        <v>0</v>
      </c>
      <c r="O29" s="21">
        <v>0</v>
      </c>
      <c r="P29" s="21">
        <v>7</v>
      </c>
      <c r="Q29" s="21">
        <v>5</v>
      </c>
      <c r="R29" s="53">
        <f t="shared" si="0"/>
        <v>44</v>
      </c>
      <c r="S29" s="54" t="s">
        <v>11</v>
      </c>
      <c r="T29" s="34" t="s">
        <v>11</v>
      </c>
    </row>
    <row r="30" spans="1:20" ht="12.75">
      <c r="A30" s="8">
        <v>22</v>
      </c>
      <c r="B30" s="9" t="s">
        <v>205</v>
      </c>
      <c r="C30" s="45" t="s">
        <v>85</v>
      </c>
      <c r="D30" s="9" t="s">
        <v>9</v>
      </c>
      <c r="E30" s="9" t="s">
        <v>10</v>
      </c>
      <c r="F30" s="9" t="s">
        <v>202</v>
      </c>
      <c r="G30" s="20" t="s">
        <v>123</v>
      </c>
      <c r="H30" s="20">
        <v>6</v>
      </c>
      <c r="I30" s="20">
        <v>2</v>
      </c>
      <c r="J30" s="20">
        <v>8</v>
      </c>
      <c r="K30" s="20">
        <v>0</v>
      </c>
      <c r="L30" s="21">
        <v>6</v>
      </c>
      <c r="M30" s="21">
        <v>0</v>
      </c>
      <c r="N30" s="21">
        <v>4</v>
      </c>
      <c r="O30" s="21">
        <v>0</v>
      </c>
      <c r="P30" s="21">
        <v>9</v>
      </c>
      <c r="Q30" s="21">
        <v>9</v>
      </c>
      <c r="R30" s="53">
        <f t="shared" si="0"/>
        <v>44</v>
      </c>
      <c r="S30" s="54" t="s">
        <v>11</v>
      </c>
      <c r="T30" s="34" t="s">
        <v>11</v>
      </c>
    </row>
    <row r="31" spans="1:20" ht="12.75">
      <c r="A31" s="8">
        <v>24</v>
      </c>
      <c r="B31" s="9" t="s">
        <v>206</v>
      </c>
      <c r="C31" s="45" t="s">
        <v>69</v>
      </c>
      <c r="D31" s="9" t="s">
        <v>9</v>
      </c>
      <c r="E31" s="9" t="s">
        <v>10</v>
      </c>
      <c r="F31" s="9" t="s">
        <v>202</v>
      </c>
      <c r="G31" s="20" t="s">
        <v>123</v>
      </c>
      <c r="H31" s="20">
        <v>5</v>
      </c>
      <c r="I31" s="20">
        <v>4</v>
      </c>
      <c r="J31" s="20">
        <v>2</v>
      </c>
      <c r="K31" s="20">
        <v>0</v>
      </c>
      <c r="L31" s="21">
        <v>9</v>
      </c>
      <c r="M31" s="21">
        <v>5</v>
      </c>
      <c r="N31" s="21">
        <v>3</v>
      </c>
      <c r="O31" s="21">
        <v>0</v>
      </c>
      <c r="P31" s="21">
        <v>7</v>
      </c>
      <c r="Q31" s="21">
        <v>7</v>
      </c>
      <c r="R31" s="53">
        <f t="shared" si="0"/>
        <v>42</v>
      </c>
      <c r="S31" s="54" t="s">
        <v>11</v>
      </c>
      <c r="T31" s="34" t="s">
        <v>11</v>
      </c>
    </row>
    <row r="32" spans="1:20" ht="12.75">
      <c r="A32" s="8">
        <v>25</v>
      </c>
      <c r="B32" s="9" t="s">
        <v>191</v>
      </c>
      <c r="C32" s="45" t="s">
        <v>70</v>
      </c>
      <c r="D32" s="9" t="s">
        <v>9</v>
      </c>
      <c r="E32" s="9" t="s">
        <v>51</v>
      </c>
      <c r="F32" s="9" t="s">
        <v>183</v>
      </c>
      <c r="G32" s="20" t="s">
        <v>123</v>
      </c>
      <c r="H32" s="20">
        <v>4</v>
      </c>
      <c r="I32" s="20">
        <v>1</v>
      </c>
      <c r="J32" s="20">
        <v>2</v>
      </c>
      <c r="K32" s="20">
        <v>6</v>
      </c>
      <c r="L32" s="54">
        <v>4</v>
      </c>
      <c r="M32" s="54">
        <v>6</v>
      </c>
      <c r="N32" s="54">
        <v>0</v>
      </c>
      <c r="O32" s="54">
        <v>5</v>
      </c>
      <c r="P32" s="54">
        <v>7</v>
      </c>
      <c r="Q32" s="54">
        <v>6</v>
      </c>
      <c r="R32" s="53">
        <f t="shared" si="0"/>
        <v>41</v>
      </c>
      <c r="S32" s="21" t="s">
        <v>11</v>
      </c>
      <c r="T32" s="34" t="s">
        <v>11</v>
      </c>
    </row>
    <row r="33" spans="1:20" ht="12.75">
      <c r="A33" s="8">
        <v>25</v>
      </c>
      <c r="B33" s="9" t="s">
        <v>207</v>
      </c>
      <c r="C33" s="45" t="s">
        <v>70</v>
      </c>
      <c r="D33" s="17" t="s">
        <v>9</v>
      </c>
      <c r="E33" s="17" t="s">
        <v>10</v>
      </c>
      <c r="F33" s="9" t="s">
        <v>144</v>
      </c>
      <c r="G33" s="20" t="s">
        <v>123</v>
      </c>
      <c r="H33" s="20">
        <v>7</v>
      </c>
      <c r="I33" s="20">
        <v>5</v>
      </c>
      <c r="J33" s="20">
        <v>0</v>
      </c>
      <c r="K33" s="20">
        <v>0</v>
      </c>
      <c r="L33" s="21">
        <v>0</v>
      </c>
      <c r="M33" s="21">
        <v>6</v>
      </c>
      <c r="N33" s="21">
        <v>8</v>
      </c>
      <c r="O33" s="21">
        <v>8</v>
      </c>
      <c r="P33" s="21">
        <v>7</v>
      </c>
      <c r="Q33" s="21">
        <v>0</v>
      </c>
      <c r="R33" s="53">
        <f t="shared" si="0"/>
        <v>41</v>
      </c>
      <c r="S33" s="54" t="s">
        <v>11</v>
      </c>
      <c r="T33" s="34" t="s">
        <v>11</v>
      </c>
    </row>
    <row r="34" spans="1:20" ht="12.75">
      <c r="A34" s="8">
        <v>27</v>
      </c>
      <c r="B34" s="9" t="s">
        <v>192</v>
      </c>
      <c r="C34" s="45" t="s">
        <v>85</v>
      </c>
      <c r="D34" s="9" t="s">
        <v>9</v>
      </c>
      <c r="E34" s="9" t="s">
        <v>10</v>
      </c>
      <c r="F34" s="9" t="s">
        <v>193</v>
      </c>
      <c r="G34" s="20" t="s">
        <v>123</v>
      </c>
      <c r="H34" s="20">
        <v>10</v>
      </c>
      <c r="I34" s="20">
        <v>6</v>
      </c>
      <c r="J34" s="20">
        <v>0</v>
      </c>
      <c r="K34" s="20">
        <v>0</v>
      </c>
      <c r="L34" s="54">
        <v>8</v>
      </c>
      <c r="M34" s="54">
        <v>3</v>
      </c>
      <c r="N34" s="54">
        <v>6</v>
      </c>
      <c r="O34" s="54">
        <v>0</v>
      </c>
      <c r="P34" s="54">
        <v>0</v>
      </c>
      <c r="Q34" s="54">
        <v>0</v>
      </c>
      <c r="R34" s="53">
        <f t="shared" si="0"/>
        <v>33</v>
      </c>
      <c r="S34" s="21">
        <v>1</v>
      </c>
      <c r="T34" s="34" t="s">
        <v>11</v>
      </c>
    </row>
    <row r="35" spans="1:20" ht="12.75">
      <c r="A35" s="8">
        <v>28</v>
      </c>
      <c r="B35" s="9" t="s">
        <v>208</v>
      </c>
      <c r="C35" s="45" t="s">
        <v>85</v>
      </c>
      <c r="D35" s="9" t="s">
        <v>9</v>
      </c>
      <c r="E35" s="9" t="s">
        <v>10</v>
      </c>
      <c r="F35" s="9" t="s">
        <v>202</v>
      </c>
      <c r="G35" s="20" t="s">
        <v>123</v>
      </c>
      <c r="H35" s="20">
        <v>3</v>
      </c>
      <c r="I35" s="20">
        <v>0</v>
      </c>
      <c r="J35" s="20">
        <v>0</v>
      </c>
      <c r="K35" s="20">
        <v>0</v>
      </c>
      <c r="L35" s="21">
        <v>6</v>
      </c>
      <c r="M35" s="21">
        <v>5</v>
      </c>
      <c r="N35" s="21">
        <v>4</v>
      </c>
      <c r="O35" s="21">
        <v>0</v>
      </c>
      <c r="P35" s="21">
        <v>7</v>
      </c>
      <c r="Q35" s="21">
        <v>7</v>
      </c>
      <c r="R35" s="53">
        <f t="shared" si="0"/>
        <v>32</v>
      </c>
      <c r="S35" s="21" t="s">
        <v>11</v>
      </c>
      <c r="T35" s="34" t="s">
        <v>11</v>
      </c>
    </row>
    <row r="36" spans="1:20" ht="12.75">
      <c r="A36" s="35">
        <v>29</v>
      </c>
      <c r="B36" s="37" t="s">
        <v>209</v>
      </c>
      <c r="C36" s="59" t="s">
        <v>69</v>
      </c>
      <c r="D36" s="37" t="s">
        <v>9</v>
      </c>
      <c r="E36" s="37" t="s">
        <v>10</v>
      </c>
      <c r="F36" s="37" t="s">
        <v>202</v>
      </c>
      <c r="G36" s="56" t="s">
        <v>123</v>
      </c>
      <c r="H36" s="56">
        <v>6</v>
      </c>
      <c r="I36" s="56">
        <v>0</v>
      </c>
      <c r="J36" s="56">
        <v>0</v>
      </c>
      <c r="K36" s="56">
        <v>0</v>
      </c>
      <c r="L36" s="60">
        <v>4</v>
      </c>
      <c r="M36" s="60">
        <v>4</v>
      </c>
      <c r="N36" s="60">
        <v>2</v>
      </c>
      <c r="O36" s="60">
        <v>0</v>
      </c>
      <c r="P36" s="60">
        <v>4</v>
      </c>
      <c r="Q36" s="60">
        <v>3</v>
      </c>
      <c r="R36" s="58">
        <f t="shared" si="0"/>
        <v>23</v>
      </c>
      <c r="S36" s="60" t="s">
        <v>11</v>
      </c>
      <c r="T36" s="36" t="s">
        <v>11</v>
      </c>
    </row>
    <row r="37" ht="83.25" customHeight="1"/>
    <row r="38" spans="1:20" ht="12.75">
      <c r="A38" s="125" t="s">
        <v>337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pans="1:20" ht="12.75">
      <c r="A39" s="125" t="s">
        <v>339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</row>
    <row r="40" spans="1:11" ht="4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20" ht="11.25" customHeight="1">
      <c r="A41" s="128" t="s">
        <v>1</v>
      </c>
      <c r="B41" s="120" t="s">
        <v>2</v>
      </c>
      <c r="C41" s="120" t="s">
        <v>3</v>
      </c>
      <c r="D41" s="120" t="s">
        <v>4</v>
      </c>
      <c r="E41" s="120" t="s">
        <v>5</v>
      </c>
      <c r="F41" s="120" t="s">
        <v>6</v>
      </c>
      <c r="G41" s="120" t="s">
        <v>7</v>
      </c>
      <c r="H41" s="124" t="s">
        <v>26</v>
      </c>
      <c r="I41" s="124"/>
      <c r="J41" s="124"/>
      <c r="K41" s="124"/>
      <c r="L41" s="124"/>
      <c r="M41" s="124"/>
      <c r="N41" s="124"/>
      <c r="O41" s="124"/>
      <c r="P41" s="124"/>
      <c r="Q41" s="124"/>
      <c r="R41" s="120" t="s">
        <v>8</v>
      </c>
      <c r="S41" s="120">
        <v>10</v>
      </c>
      <c r="T41" s="122" t="s">
        <v>28</v>
      </c>
    </row>
    <row r="42" spans="1:20" s="6" customFormat="1" ht="18.75" customHeight="1">
      <c r="A42" s="129"/>
      <c r="B42" s="121"/>
      <c r="C42" s="121"/>
      <c r="D42" s="121"/>
      <c r="E42" s="121"/>
      <c r="F42" s="121"/>
      <c r="G42" s="121"/>
      <c r="H42" s="23">
        <v>1</v>
      </c>
      <c r="I42" s="23">
        <v>2</v>
      </c>
      <c r="J42" s="23">
        <v>3</v>
      </c>
      <c r="K42" s="23">
        <v>4</v>
      </c>
      <c r="L42" s="23">
        <v>5</v>
      </c>
      <c r="M42" s="23">
        <v>6</v>
      </c>
      <c r="N42" s="23">
        <v>7</v>
      </c>
      <c r="O42" s="23">
        <v>8</v>
      </c>
      <c r="P42" s="23">
        <v>9</v>
      </c>
      <c r="Q42" s="23">
        <v>10</v>
      </c>
      <c r="R42" s="121"/>
      <c r="S42" s="121"/>
      <c r="T42" s="123"/>
    </row>
    <row r="43" spans="1:20" ht="12.75">
      <c r="A43" s="30">
        <v>1</v>
      </c>
      <c r="B43" s="47" t="s">
        <v>53</v>
      </c>
      <c r="C43" s="48" t="s">
        <v>134</v>
      </c>
      <c r="D43" s="47" t="s">
        <v>9</v>
      </c>
      <c r="E43" s="47" t="s">
        <v>12</v>
      </c>
      <c r="F43" s="47" t="s">
        <v>135</v>
      </c>
      <c r="G43" s="51" t="s">
        <v>29</v>
      </c>
      <c r="H43" s="49">
        <v>9</v>
      </c>
      <c r="I43" s="49">
        <v>9</v>
      </c>
      <c r="J43" s="49">
        <v>9</v>
      </c>
      <c r="K43" s="49">
        <v>7</v>
      </c>
      <c r="L43" s="51">
        <v>10</v>
      </c>
      <c r="M43" s="51">
        <v>10</v>
      </c>
      <c r="N43" s="51">
        <v>10</v>
      </c>
      <c r="O43" s="51">
        <v>9</v>
      </c>
      <c r="P43" s="51">
        <v>9</v>
      </c>
      <c r="Q43" s="51">
        <v>8</v>
      </c>
      <c r="R43" s="52">
        <f aca="true" t="shared" si="1" ref="R43:R54">SUM(H43:Q43)</f>
        <v>90</v>
      </c>
      <c r="S43" s="51">
        <v>3</v>
      </c>
      <c r="T43" s="99">
        <v>2</v>
      </c>
    </row>
    <row r="44" spans="1:20" ht="12.75">
      <c r="A44" s="24">
        <v>2</v>
      </c>
      <c r="B44" s="9" t="s">
        <v>79</v>
      </c>
      <c r="C44" s="45" t="s">
        <v>72</v>
      </c>
      <c r="D44" s="9" t="s">
        <v>9</v>
      </c>
      <c r="E44" s="9" t="s">
        <v>10</v>
      </c>
      <c r="F44" s="9" t="s">
        <v>213</v>
      </c>
      <c r="G44" s="20" t="s">
        <v>29</v>
      </c>
      <c r="H44" s="20">
        <v>8</v>
      </c>
      <c r="I44" s="20">
        <v>8</v>
      </c>
      <c r="J44" s="20">
        <v>7</v>
      </c>
      <c r="K44" s="20">
        <v>7</v>
      </c>
      <c r="L44" s="21">
        <v>10</v>
      </c>
      <c r="M44" s="21">
        <v>10</v>
      </c>
      <c r="N44" s="21">
        <v>7</v>
      </c>
      <c r="O44" s="21">
        <v>7</v>
      </c>
      <c r="P44" s="21">
        <v>10</v>
      </c>
      <c r="Q44" s="21">
        <v>10</v>
      </c>
      <c r="R44" s="53">
        <f t="shared" si="1"/>
        <v>84</v>
      </c>
      <c r="S44" s="21">
        <v>4</v>
      </c>
      <c r="T44" s="63" t="s">
        <v>31</v>
      </c>
    </row>
    <row r="45" spans="1:20" ht="12.75">
      <c r="A45" s="24">
        <v>3</v>
      </c>
      <c r="B45" s="9" t="s">
        <v>66</v>
      </c>
      <c r="C45" s="45" t="s">
        <v>128</v>
      </c>
      <c r="D45" s="9" t="s">
        <v>9</v>
      </c>
      <c r="E45" s="9" t="s">
        <v>10</v>
      </c>
      <c r="F45" s="9" t="s">
        <v>122</v>
      </c>
      <c r="G45" s="20" t="s">
        <v>29</v>
      </c>
      <c r="H45" s="20">
        <v>9</v>
      </c>
      <c r="I45" s="20">
        <v>9</v>
      </c>
      <c r="J45" s="20">
        <v>8</v>
      </c>
      <c r="K45" s="20">
        <v>8</v>
      </c>
      <c r="L45" s="54">
        <v>8</v>
      </c>
      <c r="M45" s="54">
        <v>8</v>
      </c>
      <c r="N45" s="54">
        <v>8</v>
      </c>
      <c r="O45" s="54">
        <v>6</v>
      </c>
      <c r="P45" s="54">
        <v>9</v>
      </c>
      <c r="Q45" s="54">
        <v>9</v>
      </c>
      <c r="R45" s="53">
        <f t="shared" si="1"/>
        <v>82</v>
      </c>
      <c r="S45" s="54" t="s">
        <v>11</v>
      </c>
      <c r="T45" s="63">
        <v>3</v>
      </c>
    </row>
    <row r="46" spans="1:20" ht="12.75">
      <c r="A46" s="24">
        <v>4</v>
      </c>
      <c r="B46" s="9" t="s">
        <v>214</v>
      </c>
      <c r="C46" s="45" t="s">
        <v>128</v>
      </c>
      <c r="D46" s="9" t="s">
        <v>9</v>
      </c>
      <c r="E46" s="9" t="s">
        <v>12</v>
      </c>
      <c r="F46" s="9" t="s">
        <v>135</v>
      </c>
      <c r="G46" s="20" t="s">
        <v>29</v>
      </c>
      <c r="H46" s="20">
        <v>10</v>
      </c>
      <c r="I46" s="20">
        <v>9</v>
      </c>
      <c r="J46" s="20">
        <v>9</v>
      </c>
      <c r="K46" s="20">
        <v>7</v>
      </c>
      <c r="L46" s="21">
        <v>9</v>
      </c>
      <c r="M46" s="21">
        <v>9</v>
      </c>
      <c r="N46" s="21">
        <v>8</v>
      </c>
      <c r="O46" s="21">
        <v>7</v>
      </c>
      <c r="P46" s="21">
        <v>6</v>
      </c>
      <c r="Q46" s="21">
        <v>5</v>
      </c>
      <c r="R46" s="53">
        <f t="shared" si="1"/>
        <v>79</v>
      </c>
      <c r="S46" s="54">
        <v>1</v>
      </c>
      <c r="T46" s="64" t="s">
        <v>31</v>
      </c>
    </row>
    <row r="47" spans="1:20" ht="12.75">
      <c r="A47" s="24">
        <v>5</v>
      </c>
      <c r="B47" s="9" t="s">
        <v>129</v>
      </c>
      <c r="C47" s="45" t="s">
        <v>125</v>
      </c>
      <c r="D47" s="9" t="s">
        <v>9</v>
      </c>
      <c r="E47" s="9" t="s">
        <v>12</v>
      </c>
      <c r="F47" s="9" t="s">
        <v>122</v>
      </c>
      <c r="G47" s="54">
        <v>3</v>
      </c>
      <c r="H47" s="20">
        <v>9</v>
      </c>
      <c r="I47" s="20">
        <v>9</v>
      </c>
      <c r="J47" s="20">
        <v>8</v>
      </c>
      <c r="K47" s="20">
        <v>8</v>
      </c>
      <c r="L47" s="21">
        <v>9</v>
      </c>
      <c r="M47" s="21">
        <v>7</v>
      </c>
      <c r="N47" s="21">
        <v>0</v>
      </c>
      <c r="O47" s="21">
        <v>8</v>
      </c>
      <c r="P47" s="21">
        <v>8</v>
      </c>
      <c r="Q47" s="21">
        <v>8</v>
      </c>
      <c r="R47" s="53">
        <f t="shared" si="1"/>
        <v>74</v>
      </c>
      <c r="S47" s="21" t="s">
        <v>11</v>
      </c>
      <c r="T47" s="64" t="s">
        <v>58</v>
      </c>
    </row>
    <row r="48" spans="1:20" ht="12.75">
      <c r="A48" s="24">
        <v>6</v>
      </c>
      <c r="B48" s="9" t="s">
        <v>130</v>
      </c>
      <c r="C48" s="45" t="s">
        <v>128</v>
      </c>
      <c r="D48" s="9" t="s">
        <v>9</v>
      </c>
      <c r="E48" s="9" t="s">
        <v>12</v>
      </c>
      <c r="F48" s="9" t="s">
        <v>135</v>
      </c>
      <c r="G48" s="20" t="s">
        <v>29</v>
      </c>
      <c r="H48" s="20">
        <v>8</v>
      </c>
      <c r="I48" s="20">
        <v>8</v>
      </c>
      <c r="J48" s="20">
        <v>7</v>
      </c>
      <c r="K48" s="20">
        <v>4</v>
      </c>
      <c r="L48" s="21">
        <v>9</v>
      </c>
      <c r="M48" s="21">
        <v>5</v>
      </c>
      <c r="N48" s="21">
        <v>5</v>
      </c>
      <c r="O48" s="21">
        <v>4</v>
      </c>
      <c r="P48" s="21">
        <v>9</v>
      </c>
      <c r="Q48" s="21">
        <v>9</v>
      </c>
      <c r="R48" s="53">
        <f t="shared" si="1"/>
        <v>68</v>
      </c>
      <c r="S48" s="54" t="s">
        <v>11</v>
      </c>
      <c r="T48" s="64" t="s">
        <v>59</v>
      </c>
    </row>
    <row r="49" spans="1:20" ht="12.75">
      <c r="A49" s="24">
        <v>7</v>
      </c>
      <c r="B49" s="9" t="s">
        <v>215</v>
      </c>
      <c r="C49" s="45" t="s">
        <v>71</v>
      </c>
      <c r="D49" s="9" t="s">
        <v>9</v>
      </c>
      <c r="E49" s="9" t="s">
        <v>15</v>
      </c>
      <c r="F49" s="9" t="s">
        <v>178</v>
      </c>
      <c r="G49" s="20" t="s">
        <v>29</v>
      </c>
      <c r="H49" s="20">
        <v>7</v>
      </c>
      <c r="I49" s="20">
        <v>7</v>
      </c>
      <c r="J49" s="20">
        <v>7</v>
      </c>
      <c r="K49" s="20">
        <v>6</v>
      </c>
      <c r="L49" s="21">
        <v>8</v>
      </c>
      <c r="M49" s="21">
        <v>6</v>
      </c>
      <c r="N49" s="21">
        <v>4</v>
      </c>
      <c r="O49" s="21">
        <v>4</v>
      </c>
      <c r="P49" s="21">
        <v>8</v>
      </c>
      <c r="Q49" s="21">
        <v>8</v>
      </c>
      <c r="R49" s="53">
        <f t="shared" si="1"/>
        <v>65</v>
      </c>
      <c r="S49" s="21" t="s">
        <v>11</v>
      </c>
      <c r="T49" s="64" t="s">
        <v>59</v>
      </c>
    </row>
    <row r="50" spans="1:20" ht="12.75">
      <c r="A50" s="24">
        <v>8</v>
      </c>
      <c r="B50" s="9" t="s">
        <v>211</v>
      </c>
      <c r="C50" s="45" t="s">
        <v>72</v>
      </c>
      <c r="D50" s="9" t="s">
        <v>9</v>
      </c>
      <c r="E50" s="9" t="s">
        <v>15</v>
      </c>
      <c r="F50" s="9" t="s">
        <v>212</v>
      </c>
      <c r="G50" s="20" t="s">
        <v>29</v>
      </c>
      <c r="H50" s="20">
        <v>8</v>
      </c>
      <c r="I50" s="20">
        <v>7</v>
      </c>
      <c r="J50" s="20">
        <v>5</v>
      </c>
      <c r="K50" s="20">
        <v>2</v>
      </c>
      <c r="L50" s="54">
        <v>8</v>
      </c>
      <c r="M50" s="54">
        <v>8</v>
      </c>
      <c r="N50" s="54">
        <v>7</v>
      </c>
      <c r="O50" s="54">
        <v>6</v>
      </c>
      <c r="P50" s="54">
        <v>7</v>
      </c>
      <c r="Q50" s="54">
        <v>6</v>
      </c>
      <c r="R50" s="53">
        <f t="shared" si="1"/>
        <v>64</v>
      </c>
      <c r="S50" s="54" t="s">
        <v>11</v>
      </c>
      <c r="T50" s="64" t="s">
        <v>59</v>
      </c>
    </row>
    <row r="51" spans="1:20" ht="12.75">
      <c r="A51" s="24">
        <v>9</v>
      </c>
      <c r="B51" s="9" t="s">
        <v>216</v>
      </c>
      <c r="C51" s="45" t="s">
        <v>128</v>
      </c>
      <c r="D51" s="9" t="s">
        <v>9</v>
      </c>
      <c r="E51" s="9" t="s">
        <v>50</v>
      </c>
      <c r="F51" s="9" t="s">
        <v>217</v>
      </c>
      <c r="G51" s="20" t="s">
        <v>29</v>
      </c>
      <c r="H51" s="20">
        <v>7</v>
      </c>
      <c r="I51" s="20">
        <v>8</v>
      </c>
      <c r="J51" s="20">
        <v>4</v>
      </c>
      <c r="K51" s="20">
        <v>8</v>
      </c>
      <c r="L51" s="21">
        <v>7</v>
      </c>
      <c r="M51" s="21">
        <v>7</v>
      </c>
      <c r="N51" s="21">
        <v>2</v>
      </c>
      <c r="O51" s="21">
        <v>7</v>
      </c>
      <c r="P51" s="21">
        <v>4</v>
      </c>
      <c r="Q51" s="21">
        <v>3</v>
      </c>
      <c r="R51" s="53">
        <f t="shared" si="1"/>
        <v>57</v>
      </c>
      <c r="S51" s="21" t="s">
        <v>11</v>
      </c>
      <c r="T51" s="34" t="s">
        <v>11</v>
      </c>
    </row>
    <row r="52" spans="1:20" ht="12.75">
      <c r="A52" s="24">
        <v>10</v>
      </c>
      <c r="B52" s="9" t="s">
        <v>218</v>
      </c>
      <c r="C52" s="45" t="s">
        <v>72</v>
      </c>
      <c r="D52" s="9" t="s">
        <v>9</v>
      </c>
      <c r="E52" s="9" t="s">
        <v>50</v>
      </c>
      <c r="F52" s="9" t="s">
        <v>217</v>
      </c>
      <c r="G52" s="20" t="s">
        <v>29</v>
      </c>
      <c r="H52" s="20">
        <v>10</v>
      </c>
      <c r="I52" s="20">
        <v>3</v>
      </c>
      <c r="J52" s="20">
        <v>5</v>
      </c>
      <c r="K52" s="20">
        <v>0</v>
      </c>
      <c r="L52" s="21">
        <v>8</v>
      </c>
      <c r="M52" s="21">
        <v>8</v>
      </c>
      <c r="N52" s="21">
        <v>3</v>
      </c>
      <c r="O52" s="21">
        <v>3</v>
      </c>
      <c r="P52" s="21">
        <v>7</v>
      </c>
      <c r="Q52" s="21">
        <v>6</v>
      </c>
      <c r="R52" s="53">
        <f t="shared" si="1"/>
        <v>53</v>
      </c>
      <c r="S52" s="54">
        <v>1</v>
      </c>
      <c r="T52" s="34" t="s">
        <v>11</v>
      </c>
    </row>
    <row r="53" spans="1:20" ht="12.75">
      <c r="A53" s="8">
        <v>11</v>
      </c>
      <c r="B53" s="9" t="s">
        <v>219</v>
      </c>
      <c r="C53" s="45" t="s">
        <v>128</v>
      </c>
      <c r="D53" s="9" t="s">
        <v>9</v>
      </c>
      <c r="E53" s="9" t="s">
        <v>50</v>
      </c>
      <c r="F53" s="9" t="s">
        <v>217</v>
      </c>
      <c r="G53" s="20" t="s">
        <v>29</v>
      </c>
      <c r="H53" s="20">
        <v>7</v>
      </c>
      <c r="I53" s="20">
        <v>3</v>
      </c>
      <c r="J53" s="20">
        <v>3</v>
      </c>
      <c r="K53" s="20">
        <v>0</v>
      </c>
      <c r="L53" s="21">
        <v>10</v>
      </c>
      <c r="M53" s="21">
        <v>6</v>
      </c>
      <c r="N53" s="21">
        <v>5</v>
      </c>
      <c r="O53" s="21">
        <v>3</v>
      </c>
      <c r="P53" s="21">
        <v>4</v>
      </c>
      <c r="Q53" s="21">
        <v>6</v>
      </c>
      <c r="R53" s="53">
        <f t="shared" si="1"/>
        <v>47</v>
      </c>
      <c r="S53" s="54">
        <v>1</v>
      </c>
      <c r="T53" s="34" t="s">
        <v>11</v>
      </c>
    </row>
    <row r="54" spans="1:20" ht="12.75">
      <c r="A54" s="35">
        <v>12</v>
      </c>
      <c r="B54" s="37" t="s">
        <v>220</v>
      </c>
      <c r="C54" s="59" t="s">
        <v>71</v>
      </c>
      <c r="D54" s="37" t="s">
        <v>9</v>
      </c>
      <c r="E54" s="37" t="s">
        <v>10</v>
      </c>
      <c r="F54" s="37" t="s">
        <v>221</v>
      </c>
      <c r="G54" s="56" t="s">
        <v>29</v>
      </c>
      <c r="H54" s="56">
        <v>6</v>
      </c>
      <c r="I54" s="56">
        <v>0</v>
      </c>
      <c r="J54" s="56">
        <v>0</v>
      </c>
      <c r="K54" s="56">
        <v>0</v>
      </c>
      <c r="L54" s="60">
        <v>9</v>
      </c>
      <c r="M54" s="60">
        <v>7</v>
      </c>
      <c r="N54" s="60">
        <v>8</v>
      </c>
      <c r="O54" s="60">
        <v>7</v>
      </c>
      <c r="P54" s="60">
        <v>5</v>
      </c>
      <c r="Q54" s="60">
        <v>5</v>
      </c>
      <c r="R54" s="58">
        <f t="shared" si="1"/>
        <v>47</v>
      </c>
      <c r="S54" s="60">
        <v>0</v>
      </c>
      <c r="T54" s="36" t="s">
        <v>11</v>
      </c>
    </row>
    <row r="55" spans="1:20" ht="13.5" customHeight="1">
      <c r="A55" s="125" t="s">
        <v>34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1:20" ht="12.75" customHeight="1">
      <c r="A56" s="125" t="s">
        <v>273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</row>
    <row r="57" spans="1:20" ht="11.25" customHeight="1">
      <c r="A57" s="128" t="s">
        <v>1</v>
      </c>
      <c r="B57" s="120" t="s">
        <v>2</v>
      </c>
      <c r="C57" s="120" t="s">
        <v>3</v>
      </c>
      <c r="D57" s="120" t="s">
        <v>4</v>
      </c>
      <c r="E57" s="120" t="s">
        <v>5</v>
      </c>
      <c r="F57" s="120" t="s">
        <v>6</v>
      </c>
      <c r="G57" s="120" t="s">
        <v>7</v>
      </c>
      <c r="H57" s="124" t="s">
        <v>73</v>
      </c>
      <c r="I57" s="124"/>
      <c r="J57" s="124"/>
      <c r="K57" s="124"/>
      <c r="L57" s="124"/>
      <c r="M57" s="124"/>
      <c r="N57" s="124"/>
      <c r="O57" s="124"/>
      <c r="P57" s="124"/>
      <c r="Q57" s="124"/>
      <c r="R57" s="120" t="s">
        <v>8</v>
      </c>
      <c r="S57" s="120">
        <v>10</v>
      </c>
      <c r="T57" s="122" t="s">
        <v>28</v>
      </c>
    </row>
    <row r="58" spans="1:20" s="6" customFormat="1" ht="18.75" customHeight="1">
      <c r="A58" s="129"/>
      <c r="B58" s="121"/>
      <c r="C58" s="121"/>
      <c r="D58" s="121"/>
      <c r="E58" s="121"/>
      <c r="F58" s="121"/>
      <c r="G58" s="121"/>
      <c r="H58" s="23">
        <v>1</v>
      </c>
      <c r="I58" s="23">
        <v>2</v>
      </c>
      <c r="J58" s="23">
        <v>3</v>
      </c>
      <c r="K58" s="23">
        <v>4</v>
      </c>
      <c r="L58" s="23">
        <v>5</v>
      </c>
      <c r="M58" s="23">
        <v>6</v>
      </c>
      <c r="N58" s="23">
        <v>7</v>
      </c>
      <c r="O58" s="23">
        <v>8</v>
      </c>
      <c r="P58" s="23">
        <v>9</v>
      </c>
      <c r="Q58" s="23">
        <v>10</v>
      </c>
      <c r="R58" s="121"/>
      <c r="S58" s="121"/>
      <c r="T58" s="123"/>
    </row>
    <row r="59" spans="1:20" ht="12.75">
      <c r="A59" s="8">
        <v>1</v>
      </c>
      <c r="B59" s="9" t="s">
        <v>24</v>
      </c>
      <c r="C59" s="98">
        <v>1991</v>
      </c>
      <c r="D59" s="9" t="s">
        <v>9</v>
      </c>
      <c r="E59" s="9" t="s">
        <v>10</v>
      </c>
      <c r="F59" s="9" t="s">
        <v>122</v>
      </c>
      <c r="G59" s="54" t="s">
        <v>74</v>
      </c>
      <c r="H59" s="20">
        <v>25</v>
      </c>
      <c r="I59" s="20">
        <v>28</v>
      </c>
      <c r="J59" s="20">
        <v>24</v>
      </c>
      <c r="K59" s="20">
        <v>28</v>
      </c>
      <c r="L59" s="21">
        <v>27</v>
      </c>
      <c r="M59" s="21">
        <v>27</v>
      </c>
      <c r="N59" s="21">
        <v>27</v>
      </c>
      <c r="O59" s="21">
        <v>25</v>
      </c>
      <c r="P59" s="21">
        <v>25</v>
      </c>
      <c r="Q59" s="21">
        <v>26</v>
      </c>
      <c r="R59" s="93">
        <f>SUM(H59:Q59)</f>
        <v>262</v>
      </c>
      <c r="S59" s="54">
        <v>10</v>
      </c>
      <c r="T59" s="63">
        <v>1</v>
      </c>
    </row>
    <row r="60" spans="1:20" ht="12.75">
      <c r="A60" s="8">
        <v>2</v>
      </c>
      <c r="B60" s="17" t="s">
        <v>25</v>
      </c>
      <c r="C60" s="98">
        <v>1992</v>
      </c>
      <c r="D60" s="17" t="s">
        <v>27</v>
      </c>
      <c r="E60" s="17" t="s">
        <v>13</v>
      </c>
      <c r="F60" s="9" t="s">
        <v>122</v>
      </c>
      <c r="G60" s="54" t="s">
        <v>61</v>
      </c>
      <c r="H60" s="20">
        <v>21</v>
      </c>
      <c r="I60" s="20">
        <v>23</v>
      </c>
      <c r="J60" s="20">
        <v>27</v>
      </c>
      <c r="K60" s="20">
        <v>23</v>
      </c>
      <c r="L60" s="54">
        <v>21</v>
      </c>
      <c r="M60" s="54">
        <v>23</v>
      </c>
      <c r="N60" s="54">
        <v>24</v>
      </c>
      <c r="O60" s="54">
        <v>23</v>
      </c>
      <c r="P60" s="54">
        <v>27</v>
      </c>
      <c r="Q60" s="54">
        <v>23</v>
      </c>
      <c r="R60" s="93">
        <f>SUM(H60:Q60)</f>
        <v>235</v>
      </c>
      <c r="S60" s="54">
        <v>2</v>
      </c>
      <c r="T60" s="63" t="s">
        <v>11</v>
      </c>
    </row>
    <row r="61" spans="1:20" ht="12.75">
      <c r="A61" s="8">
        <v>3</v>
      </c>
      <c r="B61" s="9" t="s">
        <v>30</v>
      </c>
      <c r="C61" s="98">
        <v>1995</v>
      </c>
      <c r="D61" s="9" t="s">
        <v>9</v>
      </c>
      <c r="E61" s="9" t="s">
        <v>10</v>
      </c>
      <c r="F61" s="9" t="s">
        <v>122</v>
      </c>
      <c r="G61" s="54">
        <v>2</v>
      </c>
      <c r="H61" s="20">
        <v>27</v>
      </c>
      <c r="I61" s="20">
        <v>23</v>
      </c>
      <c r="J61" s="20">
        <v>24</v>
      </c>
      <c r="K61" s="20">
        <v>24</v>
      </c>
      <c r="L61" s="54">
        <v>25</v>
      </c>
      <c r="M61" s="54">
        <v>19</v>
      </c>
      <c r="N61" s="54">
        <v>24</v>
      </c>
      <c r="O61" s="54">
        <v>20</v>
      </c>
      <c r="P61" s="54">
        <v>21</v>
      </c>
      <c r="Q61" s="54">
        <v>26</v>
      </c>
      <c r="R61" s="93">
        <f>SUM(H61:Q61)</f>
        <v>233</v>
      </c>
      <c r="S61" s="54">
        <v>4</v>
      </c>
      <c r="T61" s="63" t="s">
        <v>11</v>
      </c>
    </row>
    <row r="62" spans="1:20" ht="12.75">
      <c r="A62" s="8">
        <v>4</v>
      </c>
      <c r="B62" s="9" t="s">
        <v>224</v>
      </c>
      <c r="C62" s="98">
        <v>1993</v>
      </c>
      <c r="D62" s="9" t="s">
        <v>9</v>
      </c>
      <c r="E62" s="9" t="s">
        <v>52</v>
      </c>
      <c r="F62" s="9" t="s">
        <v>280</v>
      </c>
      <c r="G62" s="54" t="s">
        <v>61</v>
      </c>
      <c r="H62" s="20">
        <v>23</v>
      </c>
      <c r="I62" s="20">
        <v>26</v>
      </c>
      <c r="J62" s="20">
        <v>21</v>
      </c>
      <c r="K62" s="20">
        <v>22</v>
      </c>
      <c r="L62" s="54">
        <v>22</v>
      </c>
      <c r="M62" s="54">
        <v>21</v>
      </c>
      <c r="N62" s="54">
        <v>0</v>
      </c>
      <c r="O62" s="54">
        <v>24</v>
      </c>
      <c r="P62" s="54">
        <v>14</v>
      </c>
      <c r="Q62" s="54">
        <v>17</v>
      </c>
      <c r="R62" s="93">
        <f>SUM(H62:Q62)</f>
        <v>190</v>
      </c>
      <c r="S62" s="54">
        <v>1</v>
      </c>
      <c r="T62" s="63" t="s">
        <v>11</v>
      </c>
    </row>
    <row r="63" spans="1:20" ht="12.75">
      <c r="A63" s="35">
        <v>5</v>
      </c>
      <c r="B63" s="37" t="s">
        <v>225</v>
      </c>
      <c r="C63" s="105">
        <v>1995</v>
      </c>
      <c r="D63" s="37" t="s">
        <v>9</v>
      </c>
      <c r="E63" s="37" t="s">
        <v>52</v>
      </c>
      <c r="F63" s="37" t="s">
        <v>280</v>
      </c>
      <c r="G63" s="57">
        <v>1</v>
      </c>
      <c r="H63" s="56">
        <v>14</v>
      </c>
      <c r="I63" s="56">
        <v>15</v>
      </c>
      <c r="J63" s="56">
        <v>25</v>
      </c>
      <c r="K63" s="56">
        <v>26</v>
      </c>
      <c r="L63" s="57">
        <v>20</v>
      </c>
      <c r="M63" s="57">
        <v>23</v>
      </c>
      <c r="N63" s="57">
        <v>16</v>
      </c>
      <c r="O63" s="57">
        <v>22</v>
      </c>
      <c r="P63" s="57">
        <v>6</v>
      </c>
      <c r="Q63" s="57">
        <v>13</v>
      </c>
      <c r="R63" s="104">
        <f>SUM(H63:Q63)</f>
        <v>180</v>
      </c>
      <c r="S63" s="57">
        <v>3</v>
      </c>
      <c r="T63" s="106" t="s">
        <v>11</v>
      </c>
    </row>
    <row r="64" spans="1:20" ht="13.5" customHeight="1">
      <c r="A64" s="125" t="s">
        <v>35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</row>
    <row r="65" spans="1:20" ht="12.75" customHeight="1">
      <c r="A65" s="125" t="s">
        <v>276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</row>
    <row r="66" spans="1:20" ht="11.25" customHeight="1">
      <c r="A66" s="128" t="s">
        <v>1</v>
      </c>
      <c r="B66" s="120" t="s">
        <v>2</v>
      </c>
      <c r="C66" s="120" t="s">
        <v>3</v>
      </c>
      <c r="D66" s="120" t="s">
        <v>4</v>
      </c>
      <c r="E66" s="120" t="s">
        <v>5</v>
      </c>
      <c r="F66" s="120" t="s">
        <v>6</v>
      </c>
      <c r="G66" s="120" t="s">
        <v>7</v>
      </c>
      <c r="H66" s="124" t="s">
        <v>73</v>
      </c>
      <c r="I66" s="124"/>
      <c r="J66" s="124"/>
      <c r="K66" s="124"/>
      <c r="L66" s="124"/>
      <c r="M66" s="124"/>
      <c r="N66" s="124"/>
      <c r="O66" s="124"/>
      <c r="P66" s="124"/>
      <c r="Q66" s="124"/>
      <c r="R66" s="120" t="s">
        <v>8</v>
      </c>
      <c r="S66" s="120">
        <v>10</v>
      </c>
      <c r="T66" s="122" t="s">
        <v>28</v>
      </c>
    </row>
    <row r="67" spans="1:20" s="6" customFormat="1" ht="18.75" customHeight="1">
      <c r="A67" s="129"/>
      <c r="B67" s="121"/>
      <c r="C67" s="121"/>
      <c r="D67" s="121"/>
      <c r="E67" s="121"/>
      <c r="F67" s="121"/>
      <c r="G67" s="121"/>
      <c r="H67" s="23">
        <v>1</v>
      </c>
      <c r="I67" s="23">
        <v>2</v>
      </c>
      <c r="J67" s="23">
        <v>3</v>
      </c>
      <c r="K67" s="23">
        <v>4</v>
      </c>
      <c r="L67" s="23">
        <v>5</v>
      </c>
      <c r="M67" s="23">
        <v>6</v>
      </c>
      <c r="N67" s="23">
        <v>7</v>
      </c>
      <c r="O67" s="23">
        <v>8</v>
      </c>
      <c r="P67" s="23">
        <v>9</v>
      </c>
      <c r="Q67" s="23">
        <v>10</v>
      </c>
      <c r="R67" s="121"/>
      <c r="S67" s="121"/>
      <c r="T67" s="123"/>
    </row>
    <row r="68" spans="1:20" ht="12.75">
      <c r="A68" s="8">
        <v>1</v>
      </c>
      <c r="B68" s="25" t="s">
        <v>279</v>
      </c>
      <c r="C68" s="24">
        <v>1991</v>
      </c>
      <c r="D68" s="25" t="s">
        <v>9</v>
      </c>
      <c r="E68" s="25" t="s">
        <v>12</v>
      </c>
      <c r="F68" s="25" t="s">
        <v>122</v>
      </c>
      <c r="G68" s="54" t="s">
        <v>74</v>
      </c>
      <c r="H68" s="20">
        <v>30</v>
      </c>
      <c r="I68" s="20">
        <v>29</v>
      </c>
      <c r="J68" s="20">
        <v>27</v>
      </c>
      <c r="K68" s="20">
        <v>28</v>
      </c>
      <c r="L68" s="21">
        <v>30</v>
      </c>
      <c r="M68" s="21">
        <v>30</v>
      </c>
      <c r="N68" s="21">
        <v>29</v>
      </c>
      <c r="O68" s="21">
        <v>29</v>
      </c>
      <c r="P68" s="21">
        <v>29</v>
      </c>
      <c r="Q68" s="21">
        <v>30</v>
      </c>
      <c r="R68" s="93">
        <f>SUM(H68:Q68)</f>
        <v>291</v>
      </c>
      <c r="S68" s="54">
        <v>23</v>
      </c>
      <c r="T68" s="63" t="s">
        <v>274</v>
      </c>
    </row>
    <row r="69" spans="1:20" ht="12.75">
      <c r="A69" s="8">
        <v>2</v>
      </c>
      <c r="B69" s="9" t="s">
        <v>54</v>
      </c>
      <c r="C69" s="98">
        <v>1991</v>
      </c>
      <c r="D69" s="9" t="s">
        <v>9</v>
      </c>
      <c r="E69" s="9" t="s">
        <v>12</v>
      </c>
      <c r="F69" s="9" t="s">
        <v>122</v>
      </c>
      <c r="G69" s="54" t="s">
        <v>74</v>
      </c>
      <c r="H69" s="20">
        <v>27</v>
      </c>
      <c r="I69" s="20">
        <v>29</v>
      </c>
      <c r="J69" s="20">
        <v>29</v>
      </c>
      <c r="K69" s="20">
        <v>25</v>
      </c>
      <c r="L69" s="21">
        <v>26</v>
      </c>
      <c r="M69" s="21">
        <v>28</v>
      </c>
      <c r="N69" s="21">
        <v>27</v>
      </c>
      <c r="O69" s="21">
        <v>26</v>
      </c>
      <c r="P69" s="21">
        <v>26</v>
      </c>
      <c r="Q69" s="21">
        <v>28</v>
      </c>
      <c r="R69" s="93">
        <f>SUM(H69:Q69)</f>
        <v>271</v>
      </c>
      <c r="S69" s="54">
        <v>14</v>
      </c>
      <c r="T69" s="63">
        <v>1</v>
      </c>
    </row>
    <row r="70" spans="1:20" ht="12.75">
      <c r="A70" s="8">
        <v>3</v>
      </c>
      <c r="B70" s="25" t="s">
        <v>223</v>
      </c>
      <c r="C70" s="24">
        <v>1996</v>
      </c>
      <c r="D70" s="25" t="s">
        <v>281</v>
      </c>
      <c r="E70" s="25" t="s">
        <v>282</v>
      </c>
      <c r="F70" s="25" t="s">
        <v>280</v>
      </c>
      <c r="G70" s="54" t="s">
        <v>61</v>
      </c>
      <c r="H70" s="50">
        <v>21</v>
      </c>
      <c r="I70" s="50">
        <v>26</v>
      </c>
      <c r="J70" s="50">
        <v>22</v>
      </c>
      <c r="K70" s="107">
        <v>21</v>
      </c>
      <c r="L70" s="107">
        <v>18</v>
      </c>
      <c r="M70" s="107">
        <v>22</v>
      </c>
      <c r="N70" s="107">
        <v>13</v>
      </c>
      <c r="O70" s="107">
        <v>20</v>
      </c>
      <c r="P70" s="107">
        <v>25</v>
      </c>
      <c r="Q70" s="107">
        <v>24</v>
      </c>
      <c r="R70" s="93">
        <f>SUM(H70:Q70)</f>
        <v>212</v>
      </c>
      <c r="S70" s="54">
        <v>1</v>
      </c>
      <c r="T70" s="63" t="s">
        <v>11</v>
      </c>
    </row>
    <row r="71" spans="1:20" ht="12.75">
      <c r="A71" s="35">
        <v>4</v>
      </c>
      <c r="B71" s="14" t="s">
        <v>222</v>
      </c>
      <c r="C71" s="61">
        <v>1993</v>
      </c>
      <c r="D71" s="14" t="s">
        <v>9</v>
      </c>
      <c r="E71" s="14" t="s">
        <v>52</v>
      </c>
      <c r="F71" s="14" t="s">
        <v>280</v>
      </c>
      <c r="G71" s="57" t="s">
        <v>61</v>
      </c>
      <c r="H71" s="56">
        <v>25</v>
      </c>
      <c r="I71" s="56">
        <v>21</v>
      </c>
      <c r="J71" s="56">
        <v>25</v>
      </c>
      <c r="K71" s="56">
        <v>13</v>
      </c>
      <c r="L71" s="57">
        <v>22</v>
      </c>
      <c r="M71" s="57">
        <v>17</v>
      </c>
      <c r="N71" s="57">
        <v>21</v>
      </c>
      <c r="O71" s="57">
        <v>21</v>
      </c>
      <c r="P71" s="57">
        <v>16</v>
      </c>
      <c r="Q71" s="57">
        <v>25</v>
      </c>
      <c r="R71" s="104">
        <f>SUM(H71:Q71)</f>
        <v>206</v>
      </c>
      <c r="S71" s="57">
        <v>2</v>
      </c>
      <c r="T71" s="106" t="s">
        <v>11</v>
      </c>
    </row>
    <row r="72" ht="12.75">
      <c r="E72" s="12" t="s">
        <v>16</v>
      </c>
    </row>
    <row r="73" spans="5:13" ht="12.75">
      <c r="E73" s="13" t="s">
        <v>62</v>
      </c>
      <c r="I73" s="43"/>
      <c r="J73" s="14"/>
      <c r="M73" s="15" t="s">
        <v>21</v>
      </c>
    </row>
    <row r="74" ht="9.75" customHeight="1">
      <c r="E74" s="16"/>
    </row>
    <row r="75" ht="12.75">
      <c r="E75" s="12" t="s">
        <v>19</v>
      </c>
    </row>
    <row r="76" spans="5:13" ht="12.75">
      <c r="E76" s="13" t="s">
        <v>17</v>
      </c>
      <c r="I76" s="43"/>
      <c r="J76" s="14"/>
      <c r="M76" s="15" t="s">
        <v>18</v>
      </c>
    </row>
    <row r="77" spans="5:8" ht="12.75">
      <c r="E77" s="13"/>
      <c r="H77" s="15"/>
    </row>
  </sheetData>
  <mergeCells count="53">
    <mergeCell ref="T66:T67"/>
    <mergeCell ref="A65:T65"/>
    <mergeCell ref="A66:A67"/>
    <mergeCell ref="B66:B67"/>
    <mergeCell ref="C66:C67"/>
    <mergeCell ref="D66:D67"/>
    <mergeCell ref="E66:E67"/>
    <mergeCell ref="F66:F67"/>
    <mergeCell ref="G66:G67"/>
    <mergeCell ref="H66:Q66"/>
    <mergeCell ref="R66:R67"/>
    <mergeCell ref="R57:R58"/>
    <mergeCell ref="S57:S58"/>
    <mergeCell ref="S66:S67"/>
    <mergeCell ref="A41:A42"/>
    <mergeCell ref="B41:B42"/>
    <mergeCell ref="T57:T58"/>
    <mergeCell ref="A64:T64"/>
    <mergeCell ref="A55:T55"/>
    <mergeCell ref="A56:T56"/>
    <mergeCell ref="A57:A58"/>
    <mergeCell ref="B57:B58"/>
    <mergeCell ref="C57:C58"/>
    <mergeCell ref="D57:D58"/>
    <mergeCell ref="D6:D7"/>
    <mergeCell ref="G57:G58"/>
    <mergeCell ref="H57:Q57"/>
    <mergeCell ref="H41:Q41"/>
    <mergeCell ref="E57:E58"/>
    <mergeCell ref="F57:F58"/>
    <mergeCell ref="A38:T38"/>
    <mergeCell ref="A39:T39"/>
    <mergeCell ref="A1:T1"/>
    <mergeCell ref="A3:T3"/>
    <mergeCell ref="A4:T4"/>
    <mergeCell ref="S6:S7"/>
    <mergeCell ref="T6:T7"/>
    <mergeCell ref="A6:A7"/>
    <mergeCell ref="B6:B7"/>
    <mergeCell ref="C6:C7"/>
    <mergeCell ref="R6:R7"/>
    <mergeCell ref="H6:Q6"/>
    <mergeCell ref="E6:E7"/>
    <mergeCell ref="F6:F7"/>
    <mergeCell ref="G6:G7"/>
    <mergeCell ref="C41:C42"/>
    <mergeCell ref="D41:D42"/>
    <mergeCell ref="S41:S42"/>
    <mergeCell ref="T41:T42"/>
    <mergeCell ref="E41:E42"/>
    <mergeCell ref="F41:F42"/>
    <mergeCell ref="G41:G42"/>
    <mergeCell ref="R41:R42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5"/>
  <sheetViews>
    <sheetView tabSelected="1" workbookViewId="0" topLeftCell="A111">
      <selection activeCell="A101" sqref="A101"/>
    </sheetView>
  </sheetViews>
  <sheetFormatPr defaultColWidth="9.00390625" defaultRowHeight="12.75"/>
  <cols>
    <col min="1" max="1" width="5.25390625" style="0" customWidth="1"/>
    <col min="2" max="2" width="22.375" style="0" customWidth="1"/>
    <col min="3" max="3" width="8.125" style="19" customWidth="1"/>
    <col min="4" max="4" width="8.75390625" style="0" customWidth="1"/>
    <col min="5" max="5" width="10.125" style="0" customWidth="1"/>
    <col min="6" max="6" width="30.00390625" style="0" customWidth="1"/>
    <col min="7" max="7" width="5.875" style="19" customWidth="1"/>
    <col min="8" max="17" width="2.875" style="0" customWidth="1"/>
    <col min="18" max="18" width="5.375" style="0" customWidth="1"/>
    <col min="19" max="19" width="2.75390625" style="0" customWidth="1"/>
    <col min="20" max="20" width="6.125" style="0" customWidth="1"/>
    <col min="25" max="25" width="8.25390625" style="0" customWidth="1"/>
  </cols>
  <sheetData>
    <row r="1" spans="1:20" s="11" customFormat="1" ht="30" customHeight="1">
      <c r="A1" s="126" t="s">
        <v>326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s="3" customFormat="1" ht="12.75">
      <c r="A2" s="1" t="s">
        <v>271</v>
      </c>
      <c r="B2" s="2"/>
      <c r="C2" s="2"/>
      <c r="D2" s="2"/>
      <c r="E2" s="2"/>
      <c r="F2" s="2"/>
      <c r="G2" s="2"/>
      <c r="H2" s="2"/>
      <c r="I2" s="2"/>
      <c r="J2" s="2"/>
      <c r="T2" s="4" t="s">
        <v>23</v>
      </c>
    </row>
    <row r="3" spans="1:20" ht="12.7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0" ht="12.75">
      <c r="A4" s="125" t="s">
        <v>32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11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20" ht="11.25" customHeight="1">
      <c r="A6" s="128" t="s">
        <v>1</v>
      </c>
      <c r="B6" s="120" t="s">
        <v>2</v>
      </c>
      <c r="C6" s="120" t="s">
        <v>3</v>
      </c>
      <c r="D6" s="120" t="s">
        <v>4</v>
      </c>
      <c r="E6" s="120" t="s">
        <v>5</v>
      </c>
      <c r="F6" s="120" t="s">
        <v>6</v>
      </c>
      <c r="G6" s="120" t="s">
        <v>7</v>
      </c>
      <c r="H6" s="124" t="s">
        <v>26</v>
      </c>
      <c r="I6" s="124"/>
      <c r="J6" s="124"/>
      <c r="K6" s="124"/>
      <c r="L6" s="124"/>
      <c r="M6" s="124"/>
      <c r="N6" s="124"/>
      <c r="O6" s="124"/>
      <c r="P6" s="124"/>
      <c r="Q6" s="124"/>
      <c r="R6" s="120" t="s">
        <v>8</v>
      </c>
      <c r="S6" s="120">
        <v>10</v>
      </c>
      <c r="T6" s="122" t="s">
        <v>28</v>
      </c>
    </row>
    <row r="7" spans="1:20" s="6" customFormat="1" ht="18.75" customHeight="1">
      <c r="A7" s="129"/>
      <c r="B7" s="121"/>
      <c r="C7" s="121"/>
      <c r="D7" s="121"/>
      <c r="E7" s="121"/>
      <c r="F7" s="121"/>
      <c r="G7" s="121"/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121"/>
      <c r="S7" s="121"/>
      <c r="T7" s="123"/>
    </row>
    <row r="8" spans="1:20" ht="12.75">
      <c r="A8" s="8">
        <v>1</v>
      </c>
      <c r="B8" s="9" t="s">
        <v>30</v>
      </c>
      <c r="C8" s="45" t="s">
        <v>126</v>
      </c>
      <c r="D8" s="9" t="s">
        <v>9</v>
      </c>
      <c r="E8" s="9" t="s">
        <v>10</v>
      </c>
      <c r="F8" s="9" t="s">
        <v>149</v>
      </c>
      <c r="G8" s="54">
        <v>2</v>
      </c>
      <c r="H8" s="20">
        <v>10</v>
      </c>
      <c r="I8" s="20">
        <v>9</v>
      </c>
      <c r="J8" s="20">
        <v>8</v>
      </c>
      <c r="K8" s="20">
        <v>8</v>
      </c>
      <c r="L8" s="54">
        <v>10</v>
      </c>
      <c r="M8" s="54">
        <v>10</v>
      </c>
      <c r="N8" s="54">
        <v>10</v>
      </c>
      <c r="O8" s="54">
        <v>10</v>
      </c>
      <c r="P8" s="54">
        <v>10</v>
      </c>
      <c r="Q8" s="54">
        <v>9</v>
      </c>
      <c r="R8" s="53">
        <f aca="true" t="shared" si="0" ref="R8:R19">SUM(H8:Q8)</f>
        <v>94</v>
      </c>
      <c r="S8" s="54">
        <f aca="true" t="shared" si="1" ref="S8:S19">COUNTIF(H8:Q8,"=10")</f>
        <v>6</v>
      </c>
      <c r="T8" s="64">
        <v>2</v>
      </c>
    </row>
    <row r="9" spans="1:20" ht="12.75">
      <c r="A9" s="8">
        <v>2</v>
      </c>
      <c r="B9" s="9" t="s">
        <v>224</v>
      </c>
      <c r="C9" s="45" t="s">
        <v>71</v>
      </c>
      <c r="D9" s="9" t="s">
        <v>9</v>
      </c>
      <c r="E9" s="9" t="s">
        <v>52</v>
      </c>
      <c r="F9" s="9" t="s">
        <v>335</v>
      </c>
      <c r="G9" s="54" t="s">
        <v>61</v>
      </c>
      <c r="H9" s="20">
        <v>9</v>
      </c>
      <c r="I9" s="20">
        <v>9</v>
      </c>
      <c r="J9" s="20">
        <v>9</v>
      </c>
      <c r="K9" s="20">
        <v>9</v>
      </c>
      <c r="L9" s="54">
        <v>10</v>
      </c>
      <c r="M9" s="54">
        <v>9</v>
      </c>
      <c r="N9" s="54">
        <v>9</v>
      </c>
      <c r="O9" s="54">
        <v>8</v>
      </c>
      <c r="P9" s="54">
        <v>8</v>
      </c>
      <c r="Q9" s="54">
        <v>8</v>
      </c>
      <c r="R9" s="53">
        <f t="shared" si="0"/>
        <v>88</v>
      </c>
      <c r="S9" s="54">
        <f t="shared" si="1"/>
        <v>1</v>
      </c>
      <c r="T9" s="64">
        <v>2</v>
      </c>
    </row>
    <row r="10" spans="1:20" ht="12.75">
      <c r="A10" s="8">
        <v>4</v>
      </c>
      <c r="B10" s="9" t="s">
        <v>225</v>
      </c>
      <c r="C10" s="45" t="s">
        <v>137</v>
      </c>
      <c r="D10" s="9" t="s">
        <v>9</v>
      </c>
      <c r="E10" s="9" t="s">
        <v>52</v>
      </c>
      <c r="F10" s="9" t="s">
        <v>335</v>
      </c>
      <c r="G10" s="54">
        <v>1</v>
      </c>
      <c r="H10" s="20">
        <v>9</v>
      </c>
      <c r="I10" s="20">
        <v>8</v>
      </c>
      <c r="J10" s="20">
        <v>8</v>
      </c>
      <c r="K10" s="20">
        <v>7</v>
      </c>
      <c r="L10" s="21">
        <v>10</v>
      </c>
      <c r="M10" s="21">
        <v>9</v>
      </c>
      <c r="N10" s="21">
        <v>8</v>
      </c>
      <c r="O10" s="21">
        <v>8</v>
      </c>
      <c r="P10" s="21">
        <v>9</v>
      </c>
      <c r="Q10" s="21">
        <v>9</v>
      </c>
      <c r="R10" s="53">
        <f t="shared" si="0"/>
        <v>85</v>
      </c>
      <c r="S10" s="54">
        <f t="shared" si="1"/>
        <v>1</v>
      </c>
      <c r="T10" s="64">
        <v>3</v>
      </c>
    </row>
    <row r="11" spans="1:20" ht="12.75">
      <c r="A11" s="8">
        <v>5</v>
      </c>
      <c r="B11" s="9" t="s">
        <v>56</v>
      </c>
      <c r="C11" s="45" t="s">
        <v>69</v>
      </c>
      <c r="D11" s="9" t="s">
        <v>9</v>
      </c>
      <c r="E11" s="9" t="s">
        <v>10</v>
      </c>
      <c r="F11" s="9" t="s">
        <v>144</v>
      </c>
      <c r="G11" s="20" t="s">
        <v>29</v>
      </c>
      <c r="H11" s="20">
        <v>7</v>
      </c>
      <c r="I11" s="20">
        <v>7</v>
      </c>
      <c r="J11" s="20">
        <v>9</v>
      </c>
      <c r="K11" s="20">
        <v>8</v>
      </c>
      <c r="L11" s="54">
        <v>9</v>
      </c>
      <c r="M11" s="54">
        <v>9</v>
      </c>
      <c r="N11" s="54">
        <v>9</v>
      </c>
      <c r="O11" s="54">
        <v>9</v>
      </c>
      <c r="P11" s="54">
        <v>8</v>
      </c>
      <c r="Q11" s="54">
        <v>6</v>
      </c>
      <c r="R11" s="53">
        <f t="shared" si="0"/>
        <v>81</v>
      </c>
      <c r="S11" s="54">
        <f t="shared" si="1"/>
        <v>0</v>
      </c>
      <c r="T11" s="64" t="s">
        <v>31</v>
      </c>
    </row>
    <row r="12" spans="1:20" ht="12.75">
      <c r="A12" s="8">
        <v>6</v>
      </c>
      <c r="B12" s="9" t="s">
        <v>187</v>
      </c>
      <c r="C12" s="45" t="s">
        <v>126</v>
      </c>
      <c r="D12" s="9" t="s">
        <v>9</v>
      </c>
      <c r="E12" s="9" t="s">
        <v>51</v>
      </c>
      <c r="F12" s="9" t="s">
        <v>183</v>
      </c>
      <c r="G12" s="20" t="s">
        <v>29</v>
      </c>
      <c r="H12" s="20">
        <v>9</v>
      </c>
      <c r="I12" s="20">
        <v>8</v>
      </c>
      <c r="J12" s="20">
        <v>7</v>
      </c>
      <c r="K12" s="20">
        <v>7</v>
      </c>
      <c r="L12" s="54">
        <v>10</v>
      </c>
      <c r="M12" s="54">
        <v>9</v>
      </c>
      <c r="N12" s="54">
        <v>8</v>
      </c>
      <c r="O12" s="54">
        <v>8</v>
      </c>
      <c r="P12" s="54">
        <v>7</v>
      </c>
      <c r="Q12" s="54">
        <v>6</v>
      </c>
      <c r="R12" s="53">
        <f t="shared" si="0"/>
        <v>79</v>
      </c>
      <c r="S12" s="54">
        <f t="shared" si="1"/>
        <v>1</v>
      </c>
      <c r="T12" s="64" t="s">
        <v>31</v>
      </c>
    </row>
    <row r="13" spans="1:20" ht="12.75">
      <c r="A13" s="8">
        <v>7</v>
      </c>
      <c r="B13" s="9" t="s">
        <v>184</v>
      </c>
      <c r="C13" s="45" t="s">
        <v>126</v>
      </c>
      <c r="D13" s="9" t="s">
        <v>9</v>
      </c>
      <c r="E13" s="9" t="s">
        <v>51</v>
      </c>
      <c r="F13" s="9" t="s">
        <v>183</v>
      </c>
      <c r="G13" s="54" t="s">
        <v>185</v>
      </c>
      <c r="H13" s="20">
        <v>8</v>
      </c>
      <c r="I13" s="20">
        <v>6</v>
      </c>
      <c r="J13" s="20">
        <v>10</v>
      </c>
      <c r="K13" s="20">
        <v>9</v>
      </c>
      <c r="L13" s="54">
        <v>5</v>
      </c>
      <c r="M13" s="54">
        <v>8</v>
      </c>
      <c r="N13" s="54">
        <v>10</v>
      </c>
      <c r="O13" s="54">
        <v>7</v>
      </c>
      <c r="P13" s="54">
        <v>6</v>
      </c>
      <c r="Q13" s="54">
        <v>6</v>
      </c>
      <c r="R13" s="53">
        <f t="shared" si="0"/>
        <v>75</v>
      </c>
      <c r="S13" s="54">
        <f t="shared" si="1"/>
        <v>2</v>
      </c>
      <c r="T13" s="64" t="s">
        <v>58</v>
      </c>
    </row>
    <row r="14" spans="1:20" ht="12.75">
      <c r="A14" s="8">
        <v>8</v>
      </c>
      <c r="B14" s="9" t="s">
        <v>191</v>
      </c>
      <c r="C14" s="45" t="s">
        <v>70</v>
      </c>
      <c r="D14" s="9" t="s">
        <v>9</v>
      </c>
      <c r="E14" s="9" t="s">
        <v>51</v>
      </c>
      <c r="F14" s="9" t="s">
        <v>183</v>
      </c>
      <c r="G14" s="20" t="s">
        <v>29</v>
      </c>
      <c r="H14" s="20">
        <v>9</v>
      </c>
      <c r="I14" s="20">
        <v>8</v>
      </c>
      <c r="J14" s="20">
        <v>8</v>
      </c>
      <c r="K14" s="20">
        <v>6</v>
      </c>
      <c r="L14" s="54">
        <v>7</v>
      </c>
      <c r="M14" s="54">
        <v>6</v>
      </c>
      <c r="N14" s="54">
        <v>8</v>
      </c>
      <c r="O14" s="54">
        <v>6</v>
      </c>
      <c r="P14" s="54">
        <v>7</v>
      </c>
      <c r="Q14" s="54">
        <v>6</v>
      </c>
      <c r="R14" s="53">
        <f t="shared" si="0"/>
        <v>71</v>
      </c>
      <c r="S14" s="54">
        <f t="shared" si="1"/>
        <v>0</v>
      </c>
      <c r="T14" s="64" t="s">
        <v>58</v>
      </c>
    </row>
    <row r="15" spans="1:20" ht="12.75">
      <c r="A15" s="8">
        <v>9</v>
      </c>
      <c r="B15" s="9" t="s">
        <v>181</v>
      </c>
      <c r="C15" s="45" t="s">
        <v>126</v>
      </c>
      <c r="D15" s="9" t="s">
        <v>9</v>
      </c>
      <c r="E15" s="9" t="s">
        <v>51</v>
      </c>
      <c r="F15" s="9" t="s">
        <v>183</v>
      </c>
      <c r="G15" s="20" t="s">
        <v>29</v>
      </c>
      <c r="H15" s="50">
        <v>9</v>
      </c>
      <c r="I15" s="50">
        <v>7</v>
      </c>
      <c r="J15" s="50">
        <v>6</v>
      </c>
      <c r="K15" s="50">
        <v>2</v>
      </c>
      <c r="L15" s="50">
        <v>8</v>
      </c>
      <c r="M15" s="50">
        <v>9</v>
      </c>
      <c r="N15" s="50">
        <v>7</v>
      </c>
      <c r="O15" s="50">
        <v>6</v>
      </c>
      <c r="P15" s="50">
        <v>5</v>
      </c>
      <c r="Q15" s="50">
        <v>8</v>
      </c>
      <c r="R15" s="53">
        <f t="shared" si="0"/>
        <v>67</v>
      </c>
      <c r="S15" s="54">
        <f t="shared" si="1"/>
        <v>0</v>
      </c>
      <c r="T15" s="64" t="s">
        <v>58</v>
      </c>
    </row>
    <row r="16" spans="1:20" ht="12.75">
      <c r="A16" s="8">
        <v>10</v>
      </c>
      <c r="B16" s="9" t="s">
        <v>63</v>
      </c>
      <c r="C16" s="45" t="s">
        <v>70</v>
      </c>
      <c r="D16" s="9" t="s">
        <v>9</v>
      </c>
      <c r="E16" s="9" t="s">
        <v>10</v>
      </c>
      <c r="F16" s="9" t="s">
        <v>186</v>
      </c>
      <c r="G16" s="20" t="s">
        <v>59</v>
      </c>
      <c r="H16" s="20">
        <v>8</v>
      </c>
      <c r="I16" s="20">
        <v>7</v>
      </c>
      <c r="J16" s="20">
        <v>8</v>
      </c>
      <c r="K16" s="20">
        <v>7</v>
      </c>
      <c r="L16" s="54">
        <v>5</v>
      </c>
      <c r="M16" s="54">
        <v>5</v>
      </c>
      <c r="N16" s="54">
        <v>6</v>
      </c>
      <c r="O16" s="54">
        <v>5</v>
      </c>
      <c r="P16" s="54">
        <v>9</v>
      </c>
      <c r="Q16" s="54">
        <v>7</v>
      </c>
      <c r="R16" s="53">
        <f t="shared" si="0"/>
        <v>67</v>
      </c>
      <c r="S16" s="54">
        <f t="shared" si="1"/>
        <v>0</v>
      </c>
      <c r="T16" s="64" t="s">
        <v>58</v>
      </c>
    </row>
    <row r="17" spans="1:20" ht="12.75">
      <c r="A17" s="8">
        <v>12</v>
      </c>
      <c r="B17" s="9" t="s">
        <v>189</v>
      </c>
      <c r="C17" s="45" t="s">
        <v>126</v>
      </c>
      <c r="D17" s="9" t="s">
        <v>9</v>
      </c>
      <c r="E17" s="9" t="s">
        <v>51</v>
      </c>
      <c r="F17" s="9" t="s">
        <v>183</v>
      </c>
      <c r="G17" s="20" t="s">
        <v>29</v>
      </c>
      <c r="H17" s="20">
        <v>6</v>
      </c>
      <c r="I17" s="20">
        <v>5</v>
      </c>
      <c r="J17" s="20">
        <v>4</v>
      </c>
      <c r="K17" s="20">
        <v>7</v>
      </c>
      <c r="L17" s="54">
        <v>7</v>
      </c>
      <c r="M17" s="54">
        <v>5</v>
      </c>
      <c r="N17" s="54">
        <v>4</v>
      </c>
      <c r="O17" s="54">
        <v>7</v>
      </c>
      <c r="P17" s="54">
        <v>10</v>
      </c>
      <c r="Q17" s="54">
        <v>4</v>
      </c>
      <c r="R17" s="53">
        <f t="shared" si="0"/>
        <v>59</v>
      </c>
      <c r="S17" s="54">
        <f t="shared" si="1"/>
        <v>1</v>
      </c>
      <c r="T17" s="64" t="s">
        <v>59</v>
      </c>
    </row>
    <row r="18" spans="1:20" ht="12.75">
      <c r="A18" s="8">
        <v>13</v>
      </c>
      <c r="B18" s="9" t="s">
        <v>190</v>
      </c>
      <c r="C18" s="45" t="s">
        <v>69</v>
      </c>
      <c r="D18" s="9" t="s">
        <v>9</v>
      </c>
      <c r="E18" s="9" t="s">
        <v>51</v>
      </c>
      <c r="F18" s="9" t="s">
        <v>183</v>
      </c>
      <c r="G18" s="20" t="s">
        <v>29</v>
      </c>
      <c r="H18" s="20">
        <v>5</v>
      </c>
      <c r="I18" s="20">
        <v>5</v>
      </c>
      <c r="J18" s="20">
        <v>8</v>
      </c>
      <c r="K18" s="20">
        <v>8</v>
      </c>
      <c r="L18" s="54">
        <v>4</v>
      </c>
      <c r="M18" s="54">
        <v>0</v>
      </c>
      <c r="N18" s="54">
        <v>9</v>
      </c>
      <c r="O18" s="54">
        <v>4</v>
      </c>
      <c r="P18" s="54">
        <v>8</v>
      </c>
      <c r="Q18" s="54">
        <v>8</v>
      </c>
      <c r="R18" s="53">
        <f t="shared" si="0"/>
        <v>59</v>
      </c>
      <c r="S18" s="54">
        <f t="shared" si="1"/>
        <v>0</v>
      </c>
      <c r="T18" s="64" t="s">
        <v>59</v>
      </c>
    </row>
    <row r="19" spans="1:20" ht="12.75">
      <c r="A19" s="100" t="s">
        <v>267</v>
      </c>
      <c r="B19" s="37" t="s">
        <v>188</v>
      </c>
      <c r="C19" s="59" t="s">
        <v>126</v>
      </c>
      <c r="D19" s="37" t="s">
        <v>9</v>
      </c>
      <c r="E19" s="37" t="s">
        <v>51</v>
      </c>
      <c r="F19" s="37" t="s">
        <v>183</v>
      </c>
      <c r="G19" s="56" t="s">
        <v>29</v>
      </c>
      <c r="H19" s="56">
        <v>7</v>
      </c>
      <c r="I19" s="56">
        <v>6</v>
      </c>
      <c r="J19" s="56">
        <v>4</v>
      </c>
      <c r="K19" s="56">
        <v>3</v>
      </c>
      <c r="L19" s="57">
        <v>6</v>
      </c>
      <c r="M19" s="57">
        <v>9</v>
      </c>
      <c r="N19" s="57">
        <v>7</v>
      </c>
      <c r="O19" s="57">
        <v>3</v>
      </c>
      <c r="P19" s="57">
        <v>0</v>
      </c>
      <c r="Q19" s="57">
        <v>6</v>
      </c>
      <c r="R19" s="58">
        <f t="shared" si="0"/>
        <v>51</v>
      </c>
      <c r="S19" s="57">
        <f t="shared" si="1"/>
        <v>0</v>
      </c>
      <c r="T19" s="65" t="s">
        <v>11</v>
      </c>
    </row>
    <row r="20" spans="1:20" ht="16.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3.5" customHeight="1">
      <c r="A21" s="125" t="s">
        <v>33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</row>
    <row r="22" spans="1:11" ht="11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20" s="6" customFormat="1" ht="14.25" customHeight="1">
      <c r="A23" s="128" t="s">
        <v>1</v>
      </c>
      <c r="B23" s="120" t="s">
        <v>2</v>
      </c>
      <c r="C23" s="120" t="s">
        <v>3</v>
      </c>
      <c r="D23" s="120" t="s">
        <v>4</v>
      </c>
      <c r="E23" s="120" t="s">
        <v>5</v>
      </c>
      <c r="F23" s="120" t="s">
        <v>6</v>
      </c>
      <c r="G23" s="120" t="s">
        <v>7</v>
      </c>
      <c r="H23" s="124" t="s">
        <v>26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0" t="s">
        <v>8</v>
      </c>
      <c r="S23" s="120">
        <v>10</v>
      </c>
      <c r="T23" s="122" t="s">
        <v>28</v>
      </c>
    </row>
    <row r="24" spans="1:20" ht="15.75" customHeight="1">
      <c r="A24" s="129"/>
      <c r="B24" s="121"/>
      <c r="C24" s="121"/>
      <c r="D24" s="121"/>
      <c r="E24" s="121"/>
      <c r="F24" s="121"/>
      <c r="G24" s="121"/>
      <c r="H24" s="23">
        <v>1</v>
      </c>
      <c r="I24" s="23">
        <v>2</v>
      </c>
      <c r="J24" s="23">
        <v>3</v>
      </c>
      <c r="K24" s="23">
        <v>4</v>
      </c>
      <c r="L24" s="23">
        <v>5</v>
      </c>
      <c r="M24" s="23">
        <v>6</v>
      </c>
      <c r="N24" s="23">
        <v>7</v>
      </c>
      <c r="O24" s="23">
        <v>8</v>
      </c>
      <c r="P24" s="23">
        <v>9</v>
      </c>
      <c r="Q24" s="23">
        <v>10</v>
      </c>
      <c r="R24" s="121"/>
      <c r="S24" s="121"/>
      <c r="T24" s="123"/>
    </row>
    <row r="25" spans="1:20" ht="12.75">
      <c r="A25" s="8">
        <v>1</v>
      </c>
      <c r="B25" s="9" t="s">
        <v>223</v>
      </c>
      <c r="C25" s="45" t="s">
        <v>69</v>
      </c>
      <c r="D25" s="9" t="s">
        <v>9</v>
      </c>
      <c r="E25" s="9" t="s">
        <v>52</v>
      </c>
      <c r="F25" s="9" t="s">
        <v>335</v>
      </c>
      <c r="G25" s="20">
        <v>1</v>
      </c>
      <c r="H25" s="20">
        <v>10</v>
      </c>
      <c r="I25" s="20">
        <v>9</v>
      </c>
      <c r="J25" s="20">
        <v>8</v>
      </c>
      <c r="K25" s="20">
        <v>7</v>
      </c>
      <c r="L25" s="21">
        <v>10</v>
      </c>
      <c r="M25" s="21">
        <v>9</v>
      </c>
      <c r="N25" s="21">
        <v>8</v>
      </c>
      <c r="O25" s="21">
        <v>8</v>
      </c>
      <c r="P25" s="21">
        <v>10</v>
      </c>
      <c r="Q25" s="21">
        <v>9</v>
      </c>
      <c r="R25" s="53">
        <f aca="true" t="shared" si="2" ref="R25:R51">SUM(H25:Q25)</f>
        <v>88</v>
      </c>
      <c r="S25" s="54">
        <f aca="true" t="shared" si="3" ref="S25:S36">COUNTIF(H25:Q25,"=10")</f>
        <v>3</v>
      </c>
      <c r="T25" s="63">
        <v>3</v>
      </c>
    </row>
    <row r="26" spans="1:20" ht="12.75">
      <c r="A26" s="8">
        <v>2</v>
      </c>
      <c r="B26" s="9" t="s">
        <v>194</v>
      </c>
      <c r="C26" s="45" t="s">
        <v>85</v>
      </c>
      <c r="D26" s="9" t="s">
        <v>9</v>
      </c>
      <c r="E26" s="9" t="s">
        <v>52</v>
      </c>
      <c r="F26" s="9" t="s">
        <v>335</v>
      </c>
      <c r="G26" s="20">
        <v>2</v>
      </c>
      <c r="H26" s="20">
        <v>9</v>
      </c>
      <c r="I26" s="20">
        <v>7</v>
      </c>
      <c r="J26" s="20">
        <v>7</v>
      </c>
      <c r="K26" s="20">
        <v>6</v>
      </c>
      <c r="L26" s="21">
        <v>9</v>
      </c>
      <c r="M26" s="21">
        <v>9</v>
      </c>
      <c r="N26" s="21">
        <v>8</v>
      </c>
      <c r="O26" s="21">
        <v>6</v>
      </c>
      <c r="P26" s="21">
        <v>9</v>
      </c>
      <c r="Q26" s="21">
        <v>9</v>
      </c>
      <c r="R26" s="53">
        <f t="shared" si="2"/>
        <v>79</v>
      </c>
      <c r="S26" s="54">
        <f t="shared" si="3"/>
        <v>0</v>
      </c>
      <c r="T26" s="63" t="s">
        <v>136</v>
      </c>
    </row>
    <row r="27" spans="1:20" ht="12.75">
      <c r="A27" s="8">
        <v>3</v>
      </c>
      <c r="B27" s="9" t="s">
        <v>68</v>
      </c>
      <c r="C27" s="45" t="s">
        <v>70</v>
      </c>
      <c r="D27" s="9" t="s">
        <v>9</v>
      </c>
      <c r="E27" s="9" t="s">
        <v>10</v>
      </c>
      <c r="F27" s="9" t="s">
        <v>22</v>
      </c>
      <c r="G27" s="20" t="s">
        <v>59</v>
      </c>
      <c r="H27" s="20">
        <v>8</v>
      </c>
      <c r="I27" s="20">
        <v>8</v>
      </c>
      <c r="J27" s="20">
        <v>7</v>
      </c>
      <c r="K27" s="20">
        <v>7</v>
      </c>
      <c r="L27" s="21">
        <v>9</v>
      </c>
      <c r="M27" s="21">
        <v>7</v>
      </c>
      <c r="N27" s="21">
        <v>7</v>
      </c>
      <c r="O27" s="21">
        <v>7</v>
      </c>
      <c r="P27" s="21">
        <v>8</v>
      </c>
      <c r="Q27" s="21">
        <v>8</v>
      </c>
      <c r="R27" s="53">
        <f t="shared" si="2"/>
        <v>76</v>
      </c>
      <c r="S27" s="54">
        <f t="shared" si="3"/>
        <v>0</v>
      </c>
      <c r="T27" s="63" t="s">
        <v>58</v>
      </c>
    </row>
    <row r="28" spans="1:20" ht="12.75">
      <c r="A28" s="8">
        <v>4</v>
      </c>
      <c r="B28" s="9" t="s">
        <v>228</v>
      </c>
      <c r="C28" s="45" t="s">
        <v>126</v>
      </c>
      <c r="D28" s="9" t="s">
        <v>9</v>
      </c>
      <c r="E28" s="9" t="s">
        <v>10</v>
      </c>
      <c r="F28" s="9" t="s">
        <v>22</v>
      </c>
      <c r="G28" s="20" t="s">
        <v>59</v>
      </c>
      <c r="H28" s="20">
        <v>7</v>
      </c>
      <c r="I28" s="20">
        <v>7</v>
      </c>
      <c r="J28" s="20">
        <v>6</v>
      </c>
      <c r="K28" s="20">
        <v>9</v>
      </c>
      <c r="L28" s="21">
        <v>9</v>
      </c>
      <c r="M28" s="21">
        <v>9</v>
      </c>
      <c r="N28" s="21">
        <v>8</v>
      </c>
      <c r="O28" s="21">
        <v>6</v>
      </c>
      <c r="P28" s="21">
        <v>8</v>
      </c>
      <c r="Q28" s="21">
        <v>7</v>
      </c>
      <c r="R28" s="53">
        <f t="shared" si="2"/>
        <v>76</v>
      </c>
      <c r="S28" s="54">
        <f t="shared" si="3"/>
        <v>0</v>
      </c>
      <c r="T28" s="63" t="s">
        <v>58</v>
      </c>
    </row>
    <row r="29" spans="1:20" ht="12.75">
      <c r="A29" s="8">
        <v>5</v>
      </c>
      <c r="B29" s="9" t="s">
        <v>195</v>
      </c>
      <c r="C29" s="24">
        <v>1998</v>
      </c>
      <c r="D29" s="9" t="s">
        <v>9</v>
      </c>
      <c r="E29" s="9" t="s">
        <v>10</v>
      </c>
      <c r="F29" s="9" t="s">
        <v>22</v>
      </c>
      <c r="G29" s="20" t="s">
        <v>58</v>
      </c>
      <c r="H29" s="20">
        <v>7</v>
      </c>
      <c r="I29" s="20">
        <v>5</v>
      </c>
      <c r="J29" s="20">
        <v>10</v>
      </c>
      <c r="K29" s="20">
        <v>8</v>
      </c>
      <c r="L29" s="21">
        <v>7</v>
      </c>
      <c r="M29" s="21">
        <v>0</v>
      </c>
      <c r="N29" s="21">
        <v>9</v>
      </c>
      <c r="O29" s="21">
        <v>9</v>
      </c>
      <c r="P29" s="21">
        <v>9</v>
      </c>
      <c r="Q29" s="21">
        <v>6</v>
      </c>
      <c r="R29" s="53">
        <f t="shared" si="2"/>
        <v>70</v>
      </c>
      <c r="S29" s="54">
        <f t="shared" si="3"/>
        <v>1</v>
      </c>
      <c r="T29" s="63" t="s">
        <v>58</v>
      </c>
    </row>
    <row r="30" spans="1:20" ht="12.75">
      <c r="A30" s="8">
        <v>6</v>
      </c>
      <c r="B30" s="9" t="s">
        <v>196</v>
      </c>
      <c r="C30" s="45" t="s">
        <v>132</v>
      </c>
      <c r="D30" s="9" t="s">
        <v>9</v>
      </c>
      <c r="E30" s="9" t="s">
        <v>10</v>
      </c>
      <c r="F30" s="9" t="s">
        <v>221</v>
      </c>
      <c r="G30" s="20">
        <v>3</v>
      </c>
      <c r="H30" s="20">
        <v>7</v>
      </c>
      <c r="I30" s="20">
        <v>7</v>
      </c>
      <c r="J30" s="20">
        <v>9</v>
      </c>
      <c r="K30" s="20">
        <v>8</v>
      </c>
      <c r="L30" s="21">
        <v>7</v>
      </c>
      <c r="M30" s="21">
        <v>5</v>
      </c>
      <c r="N30" s="21">
        <v>8</v>
      </c>
      <c r="O30" s="21">
        <v>7</v>
      </c>
      <c r="P30" s="21">
        <v>6</v>
      </c>
      <c r="Q30" s="21">
        <v>5</v>
      </c>
      <c r="R30" s="53">
        <f t="shared" si="2"/>
        <v>69</v>
      </c>
      <c r="S30" s="54">
        <f t="shared" si="3"/>
        <v>0</v>
      </c>
      <c r="T30" s="64" t="s">
        <v>59</v>
      </c>
    </row>
    <row r="31" spans="1:20" ht="12.75">
      <c r="A31" s="8">
        <v>7</v>
      </c>
      <c r="B31" s="9" t="s">
        <v>198</v>
      </c>
      <c r="C31" s="45" t="s">
        <v>70</v>
      </c>
      <c r="D31" s="9" t="s">
        <v>9</v>
      </c>
      <c r="E31" s="9" t="s">
        <v>51</v>
      </c>
      <c r="F31" s="9" t="s">
        <v>183</v>
      </c>
      <c r="G31" s="20" t="s">
        <v>29</v>
      </c>
      <c r="H31" s="20">
        <v>10</v>
      </c>
      <c r="I31" s="20">
        <v>9</v>
      </c>
      <c r="J31" s="20">
        <v>2</v>
      </c>
      <c r="K31" s="20">
        <v>8</v>
      </c>
      <c r="L31" s="21">
        <v>6</v>
      </c>
      <c r="M31" s="21">
        <v>6</v>
      </c>
      <c r="N31" s="21">
        <v>9</v>
      </c>
      <c r="O31" s="21">
        <v>7</v>
      </c>
      <c r="P31" s="21">
        <v>5</v>
      </c>
      <c r="Q31" s="21">
        <v>4</v>
      </c>
      <c r="R31" s="53">
        <f t="shared" si="2"/>
        <v>66</v>
      </c>
      <c r="S31" s="54">
        <f t="shared" si="3"/>
        <v>1</v>
      </c>
      <c r="T31" s="64" t="s">
        <v>59</v>
      </c>
    </row>
    <row r="32" spans="1:20" ht="12.75">
      <c r="A32" s="8">
        <v>8</v>
      </c>
      <c r="B32" s="9" t="s">
        <v>199</v>
      </c>
      <c r="C32" s="45" t="s">
        <v>85</v>
      </c>
      <c r="D32" s="9" t="s">
        <v>9</v>
      </c>
      <c r="E32" s="9" t="s">
        <v>10</v>
      </c>
      <c r="F32" s="9" t="s">
        <v>144</v>
      </c>
      <c r="G32" s="20" t="s">
        <v>29</v>
      </c>
      <c r="H32" s="20">
        <v>8</v>
      </c>
      <c r="I32" s="20">
        <v>7</v>
      </c>
      <c r="J32" s="20">
        <v>3</v>
      </c>
      <c r="K32" s="20">
        <v>7</v>
      </c>
      <c r="L32" s="21">
        <v>4</v>
      </c>
      <c r="M32" s="21">
        <v>8</v>
      </c>
      <c r="N32" s="21">
        <v>8</v>
      </c>
      <c r="O32" s="21">
        <v>5</v>
      </c>
      <c r="P32" s="21">
        <v>4</v>
      </c>
      <c r="Q32" s="21">
        <v>5</v>
      </c>
      <c r="R32" s="53">
        <f t="shared" si="2"/>
        <v>59</v>
      </c>
      <c r="S32" s="54">
        <f t="shared" si="3"/>
        <v>0</v>
      </c>
      <c r="T32" s="64" t="s">
        <v>11</v>
      </c>
    </row>
    <row r="33" spans="1:20" ht="12.75">
      <c r="A33" s="8">
        <v>9</v>
      </c>
      <c r="B33" s="9" t="s">
        <v>200</v>
      </c>
      <c r="C33" s="45" t="s">
        <v>85</v>
      </c>
      <c r="D33" s="9" t="s">
        <v>9</v>
      </c>
      <c r="E33" s="9" t="s">
        <v>10</v>
      </c>
      <c r="F33" s="9" t="s">
        <v>221</v>
      </c>
      <c r="G33" s="20" t="s">
        <v>29</v>
      </c>
      <c r="H33" s="20">
        <v>4</v>
      </c>
      <c r="I33" s="20">
        <v>4</v>
      </c>
      <c r="J33" s="20">
        <v>10</v>
      </c>
      <c r="K33" s="20">
        <v>6</v>
      </c>
      <c r="L33" s="21">
        <v>6</v>
      </c>
      <c r="M33" s="21">
        <v>4</v>
      </c>
      <c r="N33" s="21">
        <v>5</v>
      </c>
      <c r="O33" s="21">
        <v>4</v>
      </c>
      <c r="P33" s="21">
        <v>1</v>
      </c>
      <c r="Q33" s="21">
        <v>9</v>
      </c>
      <c r="R33" s="53">
        <f t="shared" si="2"/>
        <v>53</v>
      </c>
      <c r="S33" s="54">
        <f t="shared" si="3"/>
        <v>1</v>
      </c>
      <c r="T33" s="64" t="s">
        <v>11</v>
      </c>
    </row>
    <row r="34" spans="1:20" ht="12.75">
      <c r="A34" s="8">
        <v>10</v>
      </c>
      <c r="B34" s="9" t="s">
        <v>197</v>
      </c>
      <c r="C34" s="24">
        <v>1993</v>
      </c>
      <c r="D34" s="9" t="s">
        <v>9</v>
      </c>
      <c r="E34" s="9" t="s">
        <v>10</v>
      </c>
      <c r="F34" s="9" t="s">
        <v>22</v>
      </c>
      <c r="G34" s="20" t="s">
        <v>58</v>
      </c>
      <c r="H34" s="20">
        <v>4</v>
      </c>
      <c r="I34" s="20">
        <v>0</v>
      </c>
      <c r="J34" s="20">
        <v>9</v>
      </c>
      <c r="K34" s="20">
        <v>8</v>
      </c>
      <c r="L34" s="21">
        <v>7</v>
      </c>
      <c r="M34" s="21">
        <v>5</v>
      </c>
      <c r="N34" s="21">
        <v>7</v>
      </c>
      <c r="O34" s="21">
        <v>7</v>
      </c>
      <c r="P34" s="21">
        <v>6</v>
      </c>
      <c r="Q34" s="21">
        <v>0</v>
      </c>
      <c r="R34" s="53">
        <f t="shared" si="2"/>
        <v>53</v>
      </c>
      <c r="S34" s="54">
        <f t="shared" si="3"/>
        <v>0</v>
      </c>
      <c r="T34" s="64" t="s">
        <v>11</v>
      </c>
    </row>
    <row r="35" spans="1:20" ht="12.75">
      <c r="A35" s="8">
        <v>11</v>
      </c>
      <c r="B35" s="9" t="s">
        <v>265</v>
      </c>
      <c r="C35" s="45" t="s">
        <v>85</v>
      </c>
      <c r="D35" s="17" t="s">
        <v>9</v>
      </c>
      <c r="E35" s="17" t="s">
        <v>10</v>
      </c>
      <c r="F35" s="9" t="s">
        <v>266</v>
      </c>
      <c r="G35" s="20" t="s">
        <v>29</v>
      </c>
      <c r="H35" s="20">
        <v>7</v>
      </c>
      <c r="I35" s="20">
        <v>5</v>
      </c>
      <c r="J35" s="20">
        <v>4</v>
      </c>
      <c r="K35" s="20">
        <v>5</v>
      </c>
      <c r="L35" s="21">
        <v>5</v>
      </c>
      <c r="M35" s="21">
        <v>0</v>
      </c>
      <c r="N35" s="21">
        <v>9</v>
      </c>
      <c r="O35" s="21">
        <v>7</v>
      </c>
      <c r="P35" s="21">
        <v>0</v>
      </c>
      <c r="Q35" s="21">
        <v>10</v>
      </c>
      <c r="R35" s="53">
        <f t="shared" si="2"/>
        <v>52</v>
      </c>
      <c r="S35" s="54">
        <f t="shared" si="3"/>
        <v>1</v>
      </c>
      <c r="T35" s="64" t="s">
        <v>11</v>
      </c>
    </row>
    <row r="36" spans="1:20" ht="12.75">
      <c r="A36" s="8">
        <v>12</v>
      </c>
      <c r="B36" s="9" t="s">
        <v>226</v>
      </c>
      <c r="C36" s="45" t="s">
        <v>126</v>
      </c>
      <c r="D36" s="17" t="s">
        <v>9</v>
      </c>
      <c r="E36" s="17" t="s">
        <v>10</v>
      </c>
      <c r="F36" s="9" t="s">
        <v>227</v>
      </c>
      <c r="G36" s="20" t="s">
        <v>29</v>
      </c>
      <c r="H36" s="20">
        <v>10</v>
      </c>
      <c r="I36" s="20">
        <v>7</v>
      </c>
      <c r="J36" s="20">
        <v>6</v>
      </c>
      <c r="K36" s="20">
        <v>0</v>
      </c>
      <c r="L36" s="21">
        <v>9</v>
      </c>
      <c r="M36" s="21">
        <v>5</v>
      </c>
      <c r="N36" s="21">
        <v>5</v>
      </c>
      <c r="O36" s="21">
        <v>4</v>
      </c>
      <c r="P36" s="21">
        <v>4</v>
      </c>
      <c r="Q36" s="21">
        <v>0</v>
      </c>
      <c r="R36" s="53">
        <f t="shared" si="2"/>
        <v>50</v>
      </c>
      <c r="S36" s="54">
        <f t="shared" si="3"/>
        <v>1</v>
      </c>
      <c r="T36" s="64" t="s">
        <v>11</v>
      </c>
    </row>
    <row r="37" spans="1:20" ht="12.75">
      <c r="A37" s="8">
        <v>13</v>
      </c>
      <c r="B37" s="9" t="s">
        <v>203</v>
      </c>
      <c r="C37" s="45" t="s">
        <v>132</v>
      </c>
      <c r="D37" s="9" t="s">
        <v>9</v>
      </c>
      <c r="E37" s="9" t="s">
        <v>10</v>
      </c>
      <c r="F37" s="9" t="s">
        <v>144</v>
      </c>
      <c r="G37" s="20" t="s">
        <v>29</v>
      </c>
      <c r="H37" s="20">
        <v>6</v>
      </c>
      <c r="I37" s="20">
        <v>6</v>
      </c>
      <c r="J37" s="20">
        <v>5</v>
      </c>
      <c r="K37" s="20">
        <v>4</v>
      </c>
      <c r="L37" s="21">
        <v>10</v>
      </c>
      <c r="M37" s="21">
        <v>6</v>
      </c>
      <c r="N37" s="21">
        <v>6</v>
      </c>
      <c r="O37" s="21">
        <v>0</v>
      </c>
      <c r="P37" s="21">
        <v>4</v>
      </c>
      <c r="Q37" s="21">
        <v>0</v>
      </c>
      <c r="R37" s="53">
        <f t="shared" si="2"/>
        <v>47</v>
      </c>
      <c r="S37" s="54">
        <f>COUNTIF(H7:Q7,"=10")</f>
        <v>1</v>
      </c>
      <c r="T37" s="64" t="s">
        <v>11</v>
      </c>
    </row>
    <row r="38" spans="1:20" ht="12.75">
      <c r="A38" s="8">
        <v>14</v>
      </c>
      <c r="B38" s="9" t="s">
        <v>201</v>
      </c>
      <c r="C38" s="45" t="s">
        <v>137</v>
      </c>
      <c r="D38" s="9" t="s">
        <v>9</v>
      </c>
      <c r="E38" s="9" t="s">
        <v>10</v>
      </c>
      <c r="F38" s="9" t="s">
        <v>221</v>
      </c>
      <c r="G38" s="20" t="s">
        <v>29</v>
      </c>
      <c r="H38" s="20">
        <v>7</v>
      </c>
      <c r="I38" s="20">
        <v>3</v>
      </c>
      <c r="J38" s="20">
        <v>4</v>
      </c>
      <c r="K38" s="20">
        <v>7</v>
      </c>
      <c r="L38" s="21">
        <v>3</v>
      </c>
      <c r="M38" s="21">
        <v>0</v>
      </c>
      <c r="N38" s="21">
        <v>4</v>
      </c>
      <c r="O38" s="21">
        <v>4</v>
      </c>
      <c r="P38" s="21">
        <v>6</v>
      </c>
      <c r="Q38" s="21">
        <v>0</v>
      </c>
      <c r="R38" s="53">
        <f t="shared" si="2"/>
        <v>38</v>
      </c>
      <c r="S38" s="54">
        <f aca="true" t="shared" si="4" ref="S38:S51">COUNTIF(H38:Q38,"=10")</f>
        <v>0</v>
      </c>
      <c r="T38" s="64" t="s">
        <v>11</v>
      </c>
    </row>
    <row r="39" spans="1:20" ht="12.75">
      <c r="A39" s="8">
        <v>14</v>
      </c>
      <c r="B39" s="9" t="s">
        <v>204</v>
      </c>
      <c r="C39" s="45" t="s">
        <v>71</v>
      </c>
      <c r="D39" s="9" t="s">
        <v>9</v>
      </c>
      <c r="E39" s="9" t="s">
        <v>10</v>
      </c>
      <c r="F39" s="9" t="s">
        <v>22</v>
      </c>
      <c r="G39" s="20" t="s">
        <v>29</v>
      </c>
      <c r="H39" s="20">
        <v>4</v>
      </c>
      <c r="I39" s="20">
        <v>0</v>
      </c>
      <c r="J39" s="20">
        <v>7</v>
      </c>
      <c r="K39" s="20">
        <v>6</v>
      </c>
      <c r="L39" s="21">
        <v>5</v>
      </c>
      <c r="M39" s="21">
        <v>0</v>
      </c>
      <c r="N39" s="21">
        <v>6</v>
      </c>
      <c r="O39" s="21">
        <v>5</v>
      </c>
      <c r="P39" s="21">
        <v>5</v>
      </c>
      <c r="Q39" s="21">
        <v>0</v>
      </c>
      <c r="R39" s="53">
        <f t="shared" si="2"/>
        <v>38</v>
      </c>
      <c r="S39" s="54">
        <f t="shared" si="4"/>
        <v>0</v>
      </c>
      <c r="T39" s="64" t="s">
        <v>11</v>
      </c>
    </row>
    <row r="40" spans="1:20" ht="12.75">
      <c r="A40" s="8">
        <v>16</v>
      </c>
      <c r="B40" s="9" t="s">
        <v>206</v>
      </c>
      <c r="C40" s="45" t="s">
        <v>69</v>
      </c>
      <c r="D40" s="9" t="s">
        <v>9</v>
      </c>
      <c r="E40" s="9" t="s">
        <v>10</v>
      </c>
      <c r="F40" s="9" t="s">
        <v>202</v>
      </c>
      <c r="G40" s="20" t="s">
        <v>29</v>
      </c>
      <c r="H40" s="20">
        <v>6</v>
      </c>
      <c r="I40" s="20">
        <v>3</v>
      </c>
      <c r="J40" s="20">
        <v>8</v>
      </c>
      <c r="K40" s="20">
        <v>7</v>
      </c>
      <c r="L40" s="21">
        <v>6</v>
      </c>
      <c r="M40" s="21">
        <v>4</v>
      </c>
      <c r="N40" s="21">
        <v>0</v>
      </c>
      <c r="O40" s="21">
        <v>0</v>
      </c>
      <c r="P40" s="21">
        <v>0</v>
      </c>
      <c r="Q40" s="21">
        <v>0</v>
      </c>
      <c r="R40" s="53">
        <f t="shared" si="2"/>
        <v>34</v>
      </c>
      <c r="S40" s="54">
        <f t="shared" si="4"/>
        <v>0</v>
      </c>
      <c r="T40" s="64" t="s">
        <v>11</v>
      </c>
    </row>
    <row r="41" spans="1:20" ht="12.75">
      <c r="A41" s="8">
        <v>17</v>
      </c>
      <c r="B41" s="9" t="s">
        <v>141</v>
      </c>
      <c r="C41" s="45" t="s">
        <v>137</v>
      </c>
      <c r="D41" s="9" t="s">
        <v>9</v>
      </c>
      <c r="E41" s="9" t="s">
        <v>10</v>
      </c>
      <c r="F41" s="9" t="s">
        <v>142</v>
      </c>
      <c r="G41" s="20" t="s">
        <v>31</v>
      </c>
      <c r="H41" s="20">
        <v>9</v>
      </c>
      <c r="I41" s="20">
        <v>4</v>
      </c>
      <c r="J41" s="20">
        <v>0</v>
      </c>
      <c r="K41" s="20">
        <v>0</v>
      </c>
      <c r="L41" s="21">
        <v>8</v>
      </c>
      <c r="M41" s="21">
        <v>6</v>
      </c>
      <c r="N41" s="21">
        <v>0</v>
      </c>
      <c r="O41" s="21">
        <v>0</v>
      </c>
      <c r="P41" s="21">
        <v>0</v>
      </c>
      <c r="Q41" s="21">
        <v>5</v>
      </c>
      <c r="R41" s="53">
        <f t="shared" si="2"/>
        <v>32</v>
      </c>
      <c r="S41" s="54">
        <f t="shared" si="4"/>
        <v>0</v>
      </c>
      <c r="T41" s="64" t="s">
        <v>11</v>
      </c>
    </row>
    <row r="42" spans="1:20" ht="14.25" customHeight="1">
      <c r="A42" s="8">
        <v>18</v>
      </c>
      <c r="B42" s="9" t="s">
        <v>143</v>
      </c>
      <c r="C42" s="45" t="s">
        <v>127</v>
      </c>
      <c r="D42" s="9" t="s">
        <v>9</v>
      </c>
      <c r="E42" s="9" t="s">
        <v>10</v>
      </c>
      <c r="F42" s="9" t="s">
        <v>144</v>
      </c>
      <c r="G42" s="20" t="s">
        <v>29</v>
      </c>
      <c r="H42" s="20">
        <v>8</v>
      </c>
      <c r="I42" s="20">
        <v>8</v>
      </c>
      <c r="J42" s="20">
        <v>6</v>
      </c>
      <c r="K42" s="20">
        <v>0</v>
      </c>
      <c r="L42" s="21">
        <v>0</v>
      </c>
      <c r="M42" s="21">
        <v>0</v>
      </c>
      <c r="N42" s="21">
        <v>4</v>
      </c>
      <c r="O42" s="21">
        <v>3</v>
      </c>
      <c r="P42" s="21">
        <v>0</v>
      </c>
      <c r="Q42" s="21">
        <v>0</v>
      </c>
      <c r="R42" s="53">
        <f t="shared" si="2"/>
        <v>29</v>
      </c>
      <c r="S42" s="54">
        <f t="shared" si="4"/>
        <v>0</v>
      </c>
      <c r="T42" s="64" t="s">
        <v>11</v>
      </c>
    </row>
    <row r="43" spans="1:20" ht="12.75">
      <c r="A43" s="8">
        <v>19</v>
      </c>
      <c r="B43" s="9" t="s">
        <v>210</v>
      </c>
      <c r="C43" s="45" t="s">
        <v>126</v>
      </c>
      <c r="D43" s="9" t="s">
        <v>9</v>
      </c>
      <c r="E43" s="9" t="s">
        <v>10</v>
      </c>
      <c r="F43" s="9" t="s">
        <v>202</v>
      </c>
      <c r="G43" s="20" t="s">
        <v>29</v>
      </c>
      <c r="H43" s="20">
        <v>7</v>
      </c>
      <c r="I43" s="20">
        <v>5</v>
      </c>
      <c r="J43" s="20">
        <v>0</v>
      </c>
      <c r="K43" s="20">
        <v>0</v>
      </c>
      <c r="L43" s="21">
        <v>0</v>
      </c>
      <c r="M43" s="21">
        <v>0</v>
      </c>
      <c r="N43" s="21">
        <v>8</v>
      </c>
      <c r="O43" s="21">
        <v>7</v>
      </c>
      <c r="P43" s="21">
        <v>0</v>
      </c>
      <c r="Q43" s="21">
        <v>0</v>
      </c>
      <c r="R43" s="53">
        <f t="shared" si="2"/>
        <v>27</v>
      </c>
      <c r="S43" s="54">
        <f t="shared" si="4"/>
        <v>0</v>
      </c>
      <c r="T43" s="64" t="s">
        <v>11</v>
      </c>
    </row>
    <row r="44" spans="1:20" ht="12.75">
      <c r="A44" s="8">
        <v>20</v>
      </c>
      <c r="B44" s="9" t="s">
        <v>240</v>
      </c>
      <c r="C44" s="45" t="s">
        <v>132</v>
      </c>
      <c r="D44" s="17" t="s">
        <v>9</v>
      </c>
      <c r="E44" s="17" t="s">
        <v>10</v>
      </c>
      <c r="F44" s="9" t="s">
        <v>241</v>
      </c>
      <c r="G44" s="20" t="s">
        <v>29</v>
      </c>
      <c r="H44" s="20">
        <v>7</v>
      </c>
      <c r="I44" s="20">
        <v>4</v>
      </c>
      <c r="J44" s="20">
        <v>0</v>
      </c>
      <c r="K44" s="20">
        <v>4</v>
      </c>
      <c r="L44" s="21">
        <v>4</v>
      </c>
      <c r="M44" s="21">
        <v>6</v>
      </c>
      <c r="N44" s="21">
        <v>0</v>
      </c>
      <c r="O44" s="21">
        <v>0</v>
      </c>
      <c r="P44" s="21">
        <v>0</v>
      </c>
      <c r="Q44" s="21">
        <v>0</v>
      </c>
      <c r="R44" s="53">
        <f t="shared" si="2"/>
        <v>25</v>
      </c>
      <c r="S44" s="54">
        <f t="shared" si="4"/>
        <v>0</v>
      </c>
      <c r="T44" s="64" t="s">
        <v>11</v>
      </c>
    </row>
    <row r="45" spans="1:20" ht="12.75">
      <c r="A45" s="8">
        <v>21</v>
      </c>
      <c r="B45" s="9" t="s">
        <v>205</v>
      </c>
      <c r="C45" s="45" t="s">
        <v>85</v>
      </c>
      <c r="D45" s="9" t="s">
        <v>9</v>
      </c>
      <c r="E45" s="9" t="s">
        <v>10</v>
      </c>
      <c r="F45" s="9" t="s">
        <v>202</v>
      </c>
      <c r="G45" s="20" t="s">
        <v>29</v>
      </c>
      <c r="H45" s="20">
        <v>7</v>
      </c>
      <c r="I45" s="20">
        <v>7</v>
      </c>
      <c r="J45" s="20">
        <v>4</v>
      </c>
      <c r="K45" s="20">
        <v>4</v>
      </c>
      <c r="L45" s="21">
        <v>2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53">
        <f t="shared" si="2"/>
        <v>24</v>
      </c>
      <c r="S45" s="54">
        <f t="shared" si="4"/>
        <v>0</v>
      </c>
      <c r="T45" s="64" t="s">
        <v>11</v>
      </c>
    </row>
    <row r="46" spans="1:20" ht="12.75">
      <c r="A46" s="8">
        <v>21</v>
      </c>
      <c r="B46" s="9" t="s">
        <v>242</v>
      </c>
      <c r="C46" s="45" t="s">
        <v>182</v>
      </c>
      <c r="D46" s="17" t="s">
        <v>9</v>
      </c>
      <c r="E46" s="17" t="s">
        <v>10</v>
      </c>
      <c r="F46" s="9" t="s">
        <v>243</v>
      </c>
      <c r="G46" s="20" t="s">
        <v>29</v>
      </c>
      <c r="H46" s="20">
        <v>7</v>
      </c>
      <c r="I46" s="20">
        <v>0</v>
      </c>
      <c r="J46" s="20">
        <v>0</v>
      </c>
      <c r="K46" s="20">
        <v>7</v>
      </c>
      <c r="L46" s="21">
        <v>6</v>
      </c>
      <c r="M46" s="21">
        <v>4</v>
      </c>
      <c r="N46" s="21">
        <v>0</v>
      </c>
      <c r="O46" s="21">
        <v>0</v>
      </c>
      <c r="P46" s="21">
        <v>0</v>
      </c>
      <c r="Q46" s="21">
        <v>0</v>
      </c>
      <c r="R46" s="53">
        <f t="shared" si="2"/>
        <v>24</v>
      </c>
      <c r="S46" s="54">
        <f t="shared" si="4"/>
        <v>0</v>
      </c>
      <c r="T46" s="64" t="s">
        <v>11</v>
      </c>
    </row>
    <row r="47" spans="1:20" ht="12.75">
      <c r="A47" s="8">
        <v>23</v>
      </c>
      <c r="B47" s="9" t="s">
        <v>238</v>
      </c>
      <c r="C47" s="45" t="s">
        <v>127</v>
      </c>
      <c r="D47" s="9" t="s">
        <v>9</v>
      </c>
      <c r="E47" s="9" t="s">
        <v>10</v>
      </c>
      <c r="F47" s="9" t="s">
        <v>239</v>
      </c>
      <c r="G47" s="20" t="s">
        <v>29</v>
      </c>
      <c r="H47" s="20">
        <v>6</v>
      </c>
      <c r="I47" s="20">
        <v>5</v>
      </c>
      <c r="J47" s="20">
        <v>0</v>
      </c>
      <c r="K47" s="20">
        <v>5</v>
      </c>
      <c r="L47" s="21">
        <v>0</v>
      </c>
      <c r="M47" s="21">
        <v>0</v>
      </c>
      <c r="N47" s="21">
        <v>0</v>
      </c>
      <c r="O47" s="21">
        <v>0</v>
      </c>
      <c r="P47" s="21">
        <v>5</v>
      </c>
      <c r="Q47" s="21">
        <v>0</v>
      </c>
      <c r="R47" s="53">
        <f t="shared" si="2"/>
        <v>21</v>
      </c>
      <c r="S47" s="54">
        <f t="shared" si="4"/>
        <v>0</v>
      </c>
      <c r="T47" s="64" t="s">
        <v>11</v>
      </c>
    </row>
    <row r="48" spans="1:20" ht="12.75">
      <c r="A48" s="8">
        <v>24</v>
      </c>
      <c r="B48" s="9" t="s">
        <v>207</v>
      </c>
      <c r="C48" s="45" t="s">
        <v>70</v>
      </c>
      <c r="D48" s="17" t="s">
        <v>9</v>
      </c>
      <c r="E48" s="17" t="s">
        <v>10</v>
      </c>
      <c r="F48" s="9" t="s">
        <v>144</v>
      </c>
      <c r="G48" s="20" t="s">
        <v>29</v>
      </c>
      <c r="H48" s="20">
        <v>0</v>
      </c>
      <c r="I48" s="20">
        <v>7</v>
      </c>
      <c r="J48" s="20">
        <v>4</v>
      </c>
      <c r="K48" s="20">
        <v>5</v>
      </c>
      <c r="L48" s="21">
        <v>4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53">
        <f t="shared" si="2"/>
        <v>20</v>
      </c>
      <c r="S48" s="54">
        <f t="shared" si="4"/>
        <v>0</v>
      </c>
      <c r="T48" s="64" t="s">
        <v>11</v>
      </c>
    </row>
    <row r="49" spans="1:20" ht="12.75">
      <c r="A49" s="8">
        <v>25</v>
      </c>
      <c r="B49" s="9" t="s">
        <v>209</v>
      </c>
      <c r="C49" s="45" t="s">
        <v>69</v>
      </c>
      <c r="D49" s="9" t="s">
        <v>9</v>
      </c>
      <c r="E49" s="9" t="s">
        <v>10</v>
      </c>
      <c r="F49" s="9" t="s">
        <v>202</v>
      </c>
      <c r="G49" s="20" t="s">
        <v>29</v>
      </c>
      <c r="H49" s="20">
        <v>6</v>
      </c>
      <c r="I49" s="20">
        <v>3</v>
      </c>
      <c r="J49" s="20">
        <v>1</v>
      </c>
      <c r="K49" s="20">
        <v>1</v>
      </c>
      <c r="L49" s="21">
        <v>3</v>
      </c>
      <c r="M49" s="21">
        <v>1</v>
      </c>
      <c r="N49" s="21">
        <v>0</v>
      </c>
      <c r="O49" s="21">
        <v>0</v>
      </c>
      <c r="P49" s="21">
        <v>0</v>
      </c>
      <c r="Q49" s="21">
        <v>0</v>
      </c>
      <c r="R49" s="53">
        <f t="shared" si="2"/>
        <v>15</v>
      </c>
      <c r="S49" s="54">
        <f t="shared" si="4"/>
        <v>0</v>
      </c>
      <c r="T49" s="64" t="s">
        <v>11</v>
      </c>
    </row>
    <row r="50" spans="1:20" ht="12.75">
      <c r="A50" s="8">
        <v>26</v>
      </c>
      <c r="B50" s="9" t="s">
        <v>208</v>
      </c>
      <c r="C50" s="45" t="s">
        <v>85</v>
      </c>
      <c r="D50" s="9" t="s">
        <v>9</v>
      </c>
      <c r="E50" s="9" t="s">
        <v>10</v>
      </c>
      <c r="F50" s="9" t="s">
        <v>202</v>
      </c>
      <c r="G50" s="20" t="s">
        <v>29</v>
      </c>
      <c r="H50" s="20">
        <v>6</v>
      </c>
      <c r="I50" s="20">
        <v>0</v>
      </c>
      <c r="J50" s="20">
        <v>3</v>
      </c>
      <c r="K50" s="20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53">
        <f t="shared" si="2"/>
        <v>9</v>
      </c>
      <c r="S50" s="54">
        <f t="shared" si="4"/>
        <v>0</v>
      </c>
      <c r="T50" s="64" t="s">
        <v>11</v>
      </c>
    </row>
    <row r="51" spans="1:20" ht="12.75">
      <c r="A51" s="35">
        <v>27</v>
      </c>
      <c r="B51" s="37" t="s">
        <v>145</v>
      </c>
      <c r="C51" s="61">
        <v>2002</v>
      </c>
      <c r="D51" s="37" t="s">
        <v>9</v>
      </c>
      <c r="E51" s="37" t="s">
        <v>10</v>
      </c>
      <c r="F51" s="37" t="s">
        <v>146</v>
      </c>
      <c r="G51" s="56" t="s">
        <v>29</v>
      </c>
      <c r="H51" s="56">
        <v>4</v>
      </c>
      <c r="I51" s="56">
        <v>3</v>
      </c>
      <c r="J51" s="56">
        <v>0</v>
      </c>
      <c r="K51" s="56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58">
        <f t="shared" si="2"/>
        <v>7</v>
      </c>
      <c r="S51" s="57">
        <f t="shared" si="4"/>
        <v>0</v>
      </c>
      <c r="T51" s="65" t="s">
        <v>11</v>
      </c>
    </row>
    <row r="52" spans="1:20" ht="18.75" customHeight="1">
      <c r="A52" s="125" t="s">
        <v>34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</row>
    <row r="53" spans="1:20" ht="13.5" customHeight="1">
      <c r="A53" s="125" t="s">
        <v>147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11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20" s="6" customFormat="1" ht="15" customHeight="1">
      <c r="A55" s="128" t="s">
        <v>1</v>
      </c>
      <c r="B55" s="120" t="s">
        <v>2</v>
      </c>
      <c r="C55" s="120" t="s">
        <v>3</v>
      </c>
      <c r="D55" s="120" t="s">
        <v>4</v>
      </c>
      <c r="E55" s="120" t="s">
        <v>5</v>
      </c>
      <c r="F55" s="120" t="s">
        <v>6</v>
      </c>
      <c r="G55" s="120" t="s">
        <v>7</v>
      </c>
      <c r="H55" s="124" t="s">
        <v>26</v>
      </c>
      <c r="I55" s="124"/>
      <c r="J55" s="124"/>
      <c r="K55" s="124"/>
      <c r="L55" s="124"/>
      <c r="M55" s="124"/>
      <c r="N55" s="124"/>
      <c r="O55" s="124"/>
      <c r="P55" s="124"/>
      <c r="Q55" s="124"/>
      <c r="R55" s="120" t="s">
        <v>8</v>
      </c>
      <c r="S55" s="120">
        <v>10</v>
      </c>
      <c r="T55" s="122" t="s">
        <v>28</v>
      </c>
    </row>
    <row r="56" spans="1:20" ht="12.75">
      <c r="A56" s="129"/>
      <c r="B56" s="121"/>
      <c r="C56" s="121"/>
      <c r="D56" s="121"/>
      <c r="E56" s="121"/>
      <c r="F56" s="121"/>
      <c r="G56" s="121"/>
      <c r="H56" s="23">
        <v>1</v>
      </c>
      <c r="I56" s="23">
        <v>2</v>
      </c>
      <c r="J56" s="23">
        <v>3</v>
      </c>
      <c r="K56" s="23">
        <v>4</v>
      </c>
      <c r="L56" s="23">
        <v>5</v>
      </c>
      <c r="M56" s="23">
        <v>6</v>
      </c>
      <c r="N56" s="23">
        <v>7</v>
      </c>
      <c r="O56" s="23">
        <v>8</v>
      </c>
      <c r="P56" s="23">
        <v>9</v>
      </c>
      <c r="Q56" s="23">
        <v>10</v>
      </c>
      <c r="R56" s="121"/>
      <c r="S56" s="121"/>
      <c r="T56" s="123"/>
    </row>
    <row r="57" spans="1:20" ht="12.75">
      <c r="A57" s="8">
        <v>1</v>
      </c>
      <c r="B57" s="9" t="s">
        <v>53</v>
      </c>
      <c r="C57" s="45" t="s">
        <v>134</v>
      </c>
      <c r="D57" s="9" t="s">
        <v>9</v>
      </c>
      <c r="E57" s="9" t="s">
        <v>12</v>
      </c>
      <c r="F57" s="9" t="s">
        <v>135</v>
      </c>
      <c r="G57" s="54" t="s">
        <v>29</v>
      </c>
      <c r="H57" s="20">
        <v>10</v>
      </c>
      <c r="I57" s="20">
        <v>9</v>
      </c>
      <c r="J57" s="20">
        <v>10</v>
      </c>
      <c r="K57" s="20">
        <v>10</v>
      </c>
      <c r="L57" s="54">
        <v>10</v>
      </c>
      <c r="M57" s="54">
        <v>10</v>
      </c>
      <c r="N57" s="54">
        <v>10</v>
      </c>
      <c r="O57" s="54">
        <v>8</v>
      </c>
      <c r="P57" s="54">
        <v>9</v>
      </c>
      <c r="Q57" s="54">
        <v>7</v>
      </c>
      <c r="R57" s="53">
        <f aca="true" t="shared" si="5" ref="R57:R63">SUM(H57:Q57)</f>
        <v>93</v>
      </c>
      <c r="S57" s="54">
        <v>6</v>
      </c>
      <c r="T57" s="64">
        <v>2</v>
      </c>
    </row>
    <row r="58" spans="1:20" ht="12.75">
      <c r="A58" s="8">
        <v>2</v>
      </c>
      <c r="B58" s="17" t="s">
        <v>66</v>
      </c>
      <c r="C58" s="44">
        <v>1990</v>
      </c>
      <c r="D58" s="17" t="s">
        <v>9</v>
      </c>
      <c r="E58" s="17" t="s">
        <v>10</v>
      </c>
      <c r="F58" s="17" t="s">
        <v>122</v>
      </c>
      <c r="G58" s="54" t="s">
        <v>29</v>
      </c>
      <c r="H58" s="21">
        <v>9</v>
      </c>
      <c r="I58" s="21">
        <v>7</v>
      </c>
      <c r="J58" s="21">
        <v>9</v>
      </c>
      <c r="K58" s="21">
        <v>8</v>
      </c>
      <c r="L58" s="21">
        <v>8</v>
      </c>
      <c r="M58" s="21">
        <v>9</v>
      </c>
      <c r="N58" s="21">
        <v>9</v>
      </c>
      <c r="O58" s="21">
        <v>10</v>
      </c>
      <c r="P58" s="21">
        <v>8</v>
      </c>
      <c r="Q58" s="21">
        <v>9</v>
      </c>
      <c r="R58" s="53">
        <f t="shared" si="5"/>
        <v>86</v>
      </c>
      <c r="S58" s="54">
        <v>1</v>
      </c>
      <c r="T58" s="64">
        <v>3</v>
      </c>
    </row>
    <row r="59" spans="1:20" ht="12.75">
      <c r="A59" s="8">
        <v>3</v>
      </c>
      <c r="B59" s="9" t="s">
        <v>129</v>
      </c>
      <c r="C59" s="45" t="s">
        <v>125</v>
      </c>
      <c r="D59" s="9" t="s">
        <v>9</v>
      </c>
      <c r="E59" s="9" t="s">
        <v>12</v>
      </c>
      <c r="F59" s="9" t="s">
        <v>122</v>
      </c>
      <c r="G59" s="54" t="s">
        <v>59</v>
      </c>
      <c r="H59" s="20">
        <v>8</v>
      </c>
      <c r="I59" s="20">
        <v>4</v>
      </c>
      <c r="J59" s="20">
        <v>8</v>
      </c>
      <c r="K59" s="20">
        <v>7</v>
      </c>
      <c r="L59" s="21">
        <v>7</v>
      </c>
      <c r="M59" s="21">
        <v>6</v>
      </c>
      <c r="N59" s="21">
        <v>9</v>
      </c>
      <c r="O59" s="21">
        <v>9</v>
      </c>
      <c r="P59" s="21">
        <v>8</v>
      </c>
      <c r="Q59" s="21">
        <v>3</v>
      </c>
      <c r="R59" s="53">
        <f t="shared" si="5"/>
        <v>69</v>
      </c>
      <c r="S59" s="54">
        <v>0</v>
      </c>
      <c r="T59" s="64" t="s">
        <v>58</v>
      </c>
    </row>
    <row r="60" spans="1:20" ht="12.75">
      <c r="A60" s="8">
        <v>4</v>
      </c>
      <c r="B60" s="9" t="s">
        <v>152</v>
      </c>
      <c r="C60" s="44">
        <v>1993</v>
      </c>
      <c r="D60" s="9" t="s">
        <v>9</v>
      </c>
      <c r="E60" s="9" t="s">
        <v>10</v>
      </c>
      <c r="F60" s="9"/>
      <c r="G60" s="54" t="s">
        <v>29</v>
      </c>
      <c r="H60" s="20">
        <v>9</v>
      </c>
      <c r="I60" s="20">
        <v>5</v>
      </c>
      <c r="J60" s="20">
        <v>5</v>
      </c>
      <c r="K60" s="20">
        <v>0</v>
      </c>
      <c r="L60" s="54">
        <v>5</v>
      </c>
      <c r="M60" s="54">
        <v>9</v>
      </c>
      <c r="N60" s="54">
        <v>6</v>
      </c>
      <c r="O60" s="54">
        <v>5</v>
      </c>
      <c r="P60" s="54">
        <v>5</v>
      </c>
      <c r="Q60" s="54">
        <v>5</v>
      </c>
      <c r="R60" s="53">
        <f t="shared" si="5"/>
        <v>54</v>
      </c>
      <c r="S60" s="54">
        <v>0</v>
      </c>
      <c r="T60" s="64" t="s">
        <v>11</v>
      </c>
    </row>
    <row r="61" spans="1:20" ht="12.75">
      <c r="A61" s="8">
        <v>4</v>
      </c>
      <c r="B61" s="9" t="s">
        <v>211</v>
      </c>
      <c r="C61" s="45" t="s">
        <v>72</v>
      </c>
      <c r="D61" s="9" t="s">
        <v>9</v>
      </c>
      <c r="E61" s="9" t="s">
        <v>15</v>
      </c>
      <c r="F61" s="9" t="s">
        <v>212</v>
      </c>
      <c r="G61" s="54" t="s">
        <v>29</v>
      </c>
      <c r="H61" s="20">
        <v>5</v>
      </c>
      <c r="I61" s="20">
        <v>0</v>
      </c>
      <c r="J61" s="20">
        <v>5</v>
      </c>
      <c r="K61" s="20">
        <v>5</v>
      </c>
      <c r="L61" s="54">
        <v>8</v>
      </c>
      <c r="M61" s="54">
        <v>8</v>
      </c>
      <c r="N61" s="54">
        <v>9</v>
      </c>
      <c r="O61" s="54">
        <v>8</v>
      </c>
      <c r="P61" s="54">
        <v>3</v>
      </c>
      <c r="Q61" s="54">
        <v>3</v>
      </c>
      <c r="R61" s="53">
        <f t="shared" si="5"/>
        <v>54</v>
      </c>
      <c r="S61" s="54">
        <v>0</v>
      </c>
      <c r="T61" s="64" t="s">
        <v>11</v>
      </c>
    </row>
    <row r="62" spans="1:20" ht="12.75">
      <c r="A62" s="8">
        <v>6</v>
      </c>
      <c r="B62" s="9" t="s">
        <v>150</v>
      </c>
      <c r="C62" s="45" t="s">
        <v>72</v>
      </c>
      <c r="D62" s="9" t="s">
        <v>9</v>
      </c>
      <c r="E62" s="17" t="s">
        <v>10</v>
      </c>
      <c r="F62" s="9" t="s">
        <v>146</v>
      </c>
      <c r="G62" s="54" t="s">
        <v>29</v>
      </c>
      <c r="H62" s="20">
        <v>9</v>
      </c>
      <c r="I62" s="20">
        <v>3</v>
      </c>
      <c r="J62" s="20">
        <v>3</v>
      </c>
      <c r="K62" s="20">
        <v>0</v>
      </c>
      <c r="L62" s="21">
        <v>7</v>
      </c>
      <c r="M62" s="21">
        <v>4</v>
      </c>
      <c r="N62" s="21">
        <v>2</v>
      </c>
      <c r="O62" s="21">
        <v>5</v>
      </c>
      <c r="P62" s="21">
        <v>0</v>
      </c>
      <c r="Q62" s="21">
        <v>8</v>
      </c>
      <c r="R62" s="53">
        <f t="shared" si="5"/>
        <v>41</v>
      </c>
      <c r="S62" s="54">
        <v>0</v>
      </c>
      <c r="T62" s="64" t="s">
        <v>11</v>
      </c>
    </row>
    <row r="63" spans="1:20" ht="12.75">
      <c r="A63" s="35">
        <v>7</v>
      </c>
      <c r="B63" s="37" t="s">
        <v>151</v>
      </c>
      <c r="C63" s="101">
        <v>1991</v>
      </c>
      <c r="D63" s="37" t="s">
        <v>9</v>
      </c>
      <c r="E63" s="37" t="s">
        <v>50</v>
      </c>
      <c r="F63" s="37" t="s">
        <v>146</v>
      </c>
      <c r="G63" s="57" t="s">
        <v>29</v>
      </c>
      <c r="H63" s="56">
        <v>6</v>
      </c>
      <c r="I63" s="56">
        <v>0</v>
      </c>
      <c r="J63" s="56">
        <v>0</v>
      </c>
      <c r="K63" s="56">
        <v>0</v>
      </c>
      <c r="L63" s="57">
        <v>0</v>
      </c>
      <c r="M63" s="57">
        <v>0</v>
      </c>
      <c r="N63" s="57">
        <v>3</v>
      </c>
      <c r="O63" s="57">
        <v>0</v>
      </c>
      <c r="P63" s="57">
        <v>0</v>
      </c>
      <c r="Q63" s="57">
        <v>0</v>
      </c>
      <c r="R63" s="58">
        <f t="shared" si="5"/>
        <v>9</v>
      </c>
      <c r="S63" s="57">
        <v>0</v>
      </c>
      <c r="T63" s="65" t="s">
        <v>11</v>
      </c>
    </row>
    <row r="64" spans="1:20" ht="12.75">
      <c r="A64" s="8"/>
      <c r="B64" s="9"/>
      <c r="C64" s="44"/>
      <c r="D64" s="9"/>
      <c r="E64" s="9"/>
      <c r="F64" s="9"/>
      <c r="G64" s="21"/>
      <c r="H64" s="20"/>
      <c r="I64" s="20"/>
      <c r="J64" s="20"/>
      <c r="K64" s="20"/>
      <c r="L64" s="54"/>
      <c r="M64" s="54"/>
      <c r="N64" s="54"/>
      <c r="O64" s="54"/>
      <c r="P64" s="54"/>
      <c r="Q64" s="54"/>
      <c r="R64" s="53"/>
      <c r="S64" s="54"/>
      <c r="T64" s="54"/>
    </row>
    <row r="65" ht="13.5" customHeight="1"/>
    <row r="66" spans="1:20" ht="12.75">
      <c r="A66" s="24"/>
      <c r="B66" s="9"/>
      <c r="C66" s="7"/>
      <c r="D66" s="9"/>
      <c r="E66" s="9"/>
      <c r="F66" s="9"/>
      <c r="G66" s="20"/>
      <c r="H66" s="20"/>
      <c r="I66" s="20"/>
      <c r="J66" s="20"/>
      <c r="K66" s="20"/>
      <c r="L66" s="21"/>
      <c r="M66" s="21"/>
      <c r="N66" s="21"/>
      <c r="O66" s="21"/>
      <c r="P66" s="21"/>
      <c r="Q66" s="21"/>
      <c r="R66" s="22"/>
      <c r="S66" s="21"/>
      <c r="T66" s="19"/>
    </row>
    <row r="67" spans="1:20" ht="12.75">
      <c r="A67" s="125" t="s">
        <v>35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</row>
    <row r="68" spans="1:20" ht="16.5" customHeight="1">
      <c r="A68" s="125" t="s">
        <v>148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</row>
    <row r="69" spans="1:11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20" s="6" customFormat="1" ht="18.75" customHeight="1">
      <c r="A70" s="128" t="s">
        <v>1</v>
      </c>
      <c r="B70" s="120" t="s">
        <v>2</v>
      </c>
      <c r="C70" s="120" t="s">
        <v>3</v>
      </c>
      <c r="D70" s="120" t="s">
        <v>4</v>
      </c>
      <c r="E70" s="120" t="s">
        <v>5</v>
      </c>
      <c r="F70" s="120" t="s">
        <v>6</v>
      </c>
      <c r="G70" s="120" t="s">
        <v>7</v>
      </c>
      <c r="H70" s="124" t="s">
        <v>26</v>
      </c>
      <c r="I70" s="124"/>
      <c r="J70" s="124"/>
      <c r="K70" s="124"/>
      <c r="L70" s="124"/>
      <c r="M70" s="124"/>
      <c r="N70" s="124"/>
      <c r="O70" s="124"/>
      <c r="P70" s="124"/>
      <c r="Q70" s="124"/>
      <c r="R70" s="120" t="s">
        <v>8</v>
      </c>
      <c r="S70" s="120">
        <v>10</v>
      </c>
      <c r="T70" s="122" t="s">
        <v>28</v>
      </c>
    </row>
    <row r="71" spans="1:20" ht="12.75">
      <c r="A71" s="129"/>
      <c r="B71" s="121"/>
      <c r="C71" s="121"/>
      <c r="D71" s="121"/>
      <c r="E71" s="121"/>
      <c r="F71" s="121"/>
      <c r="G71" s="121"/>
      <c r="H71" s="23">
        <v>1</v>
      </c>
      <c r="I71" s="23">
        <v>2</v>
      </c>
      <c r="J71" s="23">
        <v>3</v>
      </c>
      <c r="K71" s="23">
        <v>4</v>
      </c>
      <c r="L71" s="23">
        <v>5</v>
      </c>
      <c r="M71" s="23">
        <v>6</v>
      </c>
      <c r="N71" s="23">
        <v>7</v>
      </c>
      <c r="O71" s="23">
        <v>8</v>
      </c>
      <c r="P71" s="23">
        <v>9</v>
      </c>
      <c r="Q71" s="23">
        <v>10</v>
      </c>
      <c r="R71" s="121"/>
      <c r="S71" s="121"/>
      <c r="T71" s="123"/>
    </row>
    <row r="72" spans="1:20" ht="12.75">
      <c r="A72" s="8">
        <v>1</v>
      </c>
      <c r="B72" s="17" t="s">
        <v>222</v>
      </c>
      <c r="C72" s="24">
        <v>1993</v>
      </c>
      <c r="D72" s="17" t="s">
        <v>9</v>
      </c>
      <c r="E72" s="17" t="s">
        <v>52</v>
      </c>
      <c r="F72" s="9" t="s">
        <v>335</v>
      </c>
      <c r="G72" s="24" t="s">
        <v>61</v>
      </c>
      <c r="H72" s="50">
        <v>9</v>
      </c>
      <c r="I72" s="50">
        <v>9</v>
      </c>
      <c r="J72" s="50">
        <v>9</v>
      </c>
      <c r="K72" s="50">
        <v>7</v>
      </c>
      <c r="L72" s="50">
        <v>9</v>
      </c>
      <c r="M72" s="50">
        <v>8</v>
      </c>
      <c r="N72" s="50">
        <v>7</v>
      </c>
      <c r="O72" s="50">
        <v>7</v>
      </c>
      <c r="P72" s="50">
        <v>10</v>
      </c>
      <c r="Q72" s="50">
        <v>9</v>
      </c>
      <c r="R72" s="53">
        <f aca="true" t="shared" si="6" ref="R72:R80">SUM(H72:Q72)</f>
        <v>84</v>
      </c>
      <c r="S72" s="54">
        <v>1</v>
      </c>
      <c r="T72" s="64" t="s">
        <v>31</v>
      </c>
    </row>
    <row r="73" spans="1:21" ht="12.75">
      <c r="A73" s="8">
        <v>2</v>
      </c>
      <c r="B73" s="9" t="s">
        <v>219</v>
      </c>
      <c r="C73" s="45" t="s">
        <v>128</v>
      </c>
      <c r="D73" s="9" t="s">
        <v>9</v>
      </c>
      <c r="E73" s="9" t="s">
        <v>50</v>
      </c>
      <c r="F73" s="9" t="s">
        <v>217</v>
      </c>
      <c r="G73" s="54" t="s">
        <v>29</v>
      </c>
      <c r="H73" s="50">
        <v>9</v>
      </c>
      <c r="I73" s="50">
        <v>9</v>
      </c>
      <c r="J73" s="50">
        <v>8</v>
      </c>
      <c r="K73" s="50">
        <v>6</v>
      </c>
      <c r="L73" s="50">
        <v>10</v>
      </c>
      <c r="M73" s="50">
        <v>7</v>
      </c>
      <c r="N73" s="50">
        <v>9</v>
      </c>
      <c r="O73" s="50">
        <v>7</v>
      </c>
      <c r="P73" s="50">
        <v>9</v>
      </c>
      <c r="Q73" s="50">
        <v>9</v>
      </c>
      <c r="R73" s="53">
        <f t="shared" si="6"/>
        <v>83</v>
      </c>
      <c r="S73" s="54">
        <v>1</v>
      </c>
      <c r="T73" s="64" t="s">
        <v>31</v>
      </c>
      <c r="U73" s="94"/>
    </row>
    <row r="74" spans="1:21" ht="12.75">
      <c r="A74" s="8">
        <v>2</v>
      </c>
      <c r="B74" s="9" t="s">
        <v>79</v>
      </c>
      <c r="C74" s="45" t="s">
        <v>72</v>
      </c>
      <c r="D74" s="9" t="s">
        <v>9</v>
      </c>
      <c r="E74" s="9" t="s">
        <v>10</v>
      </c>
      <c r="F74" s="9" t="s">
        <v>213</v>
      </c>
      <c r="G74" s="54" t="s">
        <v>29</v>
      </c>
      <c r="H74" s="50">
        <v>10</v>
      </c>
      <c r="I74" s="50">
        <v>7</v>
      </c>
      <c r="J74" s="50">
        <v>9</v>
      </c>
      <c r="K74" s="50">
        <v>8</v>
      </c>
      <c r="L74" s="50">
        <v>8</v>
      </c>
      <c r="M74" s="50">
        <v>8</v>
      </c>
      <c r="N74" s="50">
        <v>9</v>
      </c>
      <c r="O74" s="50">
        <v>9</v>
      </c>
      <c r="P74" s="50">
        <v>7</v>
      </c>
      <c r="Q74" s="50">
        <v>7</v>
      </c>
      <c r="R74" s="53">
        <f t="shared" si="6"/>
        <v>82</v>
      </c>
      <c r="S74" s="54">
        <v>1</v>
      </c>
      <c r="T74" s="64" t="s">
        <v>31</v>
      </c>
      <c r="U74" s="94"/>
    </row>
    <row r="75" spans="1:20" ht="12.75">
      <c r="A75" s="8">
        <v>3</v>
      </c>
      <c r="B75" s="9" t="s">
        <v>215</v>
      </c>
      <c r="C75" s="45" t="s">
        <v>71</v>
      </c>
      <c r="D75" s="9" t="s">
        <v>9</v>
      </c>
      <c r="E75" s="9" t="s">
        <v>15</v>
      </c>
      <c r="F75" s="9" t="s">
        <v>178</v>
      </c>
      <c r="G75" s="54" t="s">
        <v>29</v>
      </c>
      <c r="H75" s="50">
        <v>6</v>
      </c>
      <c r="I75" s="50">
        <v>6</v>
      </c>
      <c r="J75" s="50">
        <v>9</v>
      </c>
      <c r="K75" s="50">
        <v>9</v>
      </c>
      <c r="L75" s="50">
        <v>8</v>
      </c>
      <c r="M75" s="50">
        <v>8</v>
      </c>
      <c r="N75" s="50">
        <v>6</v>
      </c>
      <c r="O75" s="50">
        <v>6</v>
      </c>
      <c r="P75" s="50">
        <v>8</v>
      </c>
      <c r="Q75" s="50">
        <v>7</v>
      </c>
      <c r="R75" s="53">
        <f t="shared" si="6"/>
        <v>73</v>
      </c>
      <c r="S75" s="54">
        <v>0</v>
      </c>
      <c r="T75" s="64" t="s">
        <v>58</v>
      </c>
    </row>
    <row r="76" spans="1:20" ht="12.75">
      <c r="A76" s="8">
        <v>4</v>
      </c>
      <c r="B76" s="9" t="s">
        <v>130</v>
      </c>
      <c r="C76" s="45" t="s">
        <v>128</v>
      </c>
      <c r="D76" s="9" t="s">
        <v>9</v>
      </c>
      <c r="E76" s="9" t="s">
        <v>12</v>
      </c>
      <c r="F76" s="9" t="s">
        <v>135</v>
      </c>
      <c r="G76" s="54" t="s">
        <v>29</v>
      </c>
      <c r="H76" s="50">
        <v>7</v>
      </c>
      <c r="I76" s="50">
        <v>6</v>
      </c>
      <c r="J76" s="50">
        <v>8</v>
      </c>
      <c r="K76" s="50">
        <v>7</v>
      </c>
      <c r="L76" s="50">
        <v>10</v>
      </c>
      <c r="M76" s="50">
        <v>9</v>
      </c>
      <c r="N76" s="50">
        <v>6</v>
      </c>
      <c r="O76" s="50">
        <v>7</v>
      </c>
      <c r="P76" s="50">
        <v>7</v>
      </c>
      <c r="Q76" s="50">
        <v>4</v>
      </c>
      <c r="R76" s="53">
        <f t="shared" si="6"/>
        <v>71</v>
      </c>
      <c r="S76" s="54">
        <v>1</v>
      </c>
      <c r="T76" s="64" t="s">
        <v>58</v>
      </c>
    </row>
    <row r="77" spans="1:20" ht="12.75">
      <c r="A77" s="8">
        <v>5</v>
      </c>
      <c r="B77" s="9" t="s">
        <v>216</v>
      </c>
      <c r="C77" s="45" t="s">
        <v>128</v>
      </c>
      <c r="D77" s="9" t="s">
        <v>9</v>
      </c>
      <c r="E77" s="9" t="s">
        <v>50</v>
      </c>
      <c r="F77" s="9" t="s">
        <v>217</v>
      </c>
      <c r="G77" s="54" t="s">
        <v>29</v>
      </c>
      <c r="H77" s="50">
        <v>9</v>
      </c>
      <c r="I77" s="50">
        <v>6</v>
      </c>
      <c r="J77" s="50">
        <v>8</v>
      </c>
      <c r="K77" s="50">
        <v>6</v>
      </c>
      <c r="L77" s="50">
        <v>6</v>
      </c>
      <c r="M77" s="50">
        <v>6</v>
      </c>
      <c r="N77" s="50">
        <v>9</v>
      </c>
      <c r="O77" s="50">
        <v>9</v>
      </c>
      <c r="P77" s="50">
        <v>4</v>
      </c>
      <c r="Q77" s="50">
        <v>7</v>
      </c>
      <c r="R77" s="53">
        <f t="shared" si="6"/>
        <v>70</v>
      </c>
      <c r="S77" s="54">
        <v>0</v>
      </c>
      <c r="T77" s="64" t="s">
        <v>58</v>
      </c>
    </row>
    <row r="78" spans="1:21" ht="12.75">
      <c r="A78" s="8">
        <v>6</v>
      </c>
      <c r="B78" s="9" t="s">
        <v>214</v>
      </c>
      <c r="C78" s="45" t="s">
        <v>128</v>
      </c>
      <c r="D78" s="9" t="s">
        <v>9</v>
      </c>
      <c r="E78" s="9" t="s">
        <v>12</v>
      </c>
      <c r="F78" s="9" t="s">
        <v>135</v>
      </c>
      <c r="G78" s="54" t="s">
        <v>29</v>
      </c>
      <c r="H78" s="50">
        <v>8</v>
      </c>
      <c r="I78" s="50">
        <v>7</v>
      </c>
      <c r="J78" s="50">
        <v>6</v>
      </c>
      <c r="K78" s="50">
        <v>4</v>
      </c>
      <c r="L78" s="50">
        <v>8</v>
      </c>
      <c r="M78" s="50">
        <v>4</v>
      </c>
      <c r="N78" s="50">
        <v>6</v>
      </c>
      <c r="O78" s="50">
        <v>4</v>
      </c>
      <c r="P78" s="50">
        <v>9</v>
      </c>
      <c r="Q78" s="50">
        <v>10</v>
      </c>
      <c r="R78" s="53">
        <f t="shared" si="6"/>
        <v>66</v>
      </c>
      <c r="S78" s="54">
        <v>1</v>
      </c>
      <c r="T78" s="64" t="s">
        <v>59</v>
      </c>
      <c r="U78" s="94"/>
    </row>
    <row r="79" spans="1:21" ht="12.75">
      <c r="A79" s="8">
        <v>7</v>
      </c>
      <c r="B79" s="9" t="s">
        <v>218</v>
      </c>
      <c r="C79" s="45" t="s">
        <v>72</v>
      </c>
      <c r="D79" s="9" t="s">
        <v>9</v>
      </c>
      <c r="E79" s="9" t="s">
        <v>50</v>
      </c>
      <c r="F79" s="9" t="s">
        <v>217</v>
      </c>
      <c r="G79" s="54" t="s">
        <v>29</v>
      </c>
      <c r="H79" s="50">
        <v>5</v>
      </c>
      <c r="I79" s="50">
        <v>1</v>
      </c>
      <c r="J79" s="50">
        <v>9</v>
      </c>
      <c r="K79" s="50">
        <v>8</v>
      </c>
      <c r="L79" s="50">
        <v>5</v>
      </c>
      <c r="M79" s="50">
        <v>2</v>
      </c>
      <c r="N79" s="50">
        <v>8</v>
      </c>
      <c r="O79" s="50">
        <v>7</v>
      </c>
      <c r="P79" s="50">
        <v>7</v>
      </c>
      <c r="Q79" s="50">
        <v>7</v>
      </c>
      <c r="R79" s="53">
        <f t="shared" si="6"/>
        <v>59</v>
      </c>
      <c r="S79" s="54">
        <v>0</v>
      </c>
      <c r="T79" s="64" t="s">
        <v>11</v>
      </c>
      <c r="U79" s="94"/>
    </row>
    <row r="80" spans="1:21" ht="12.75">
      <c r="A80" s="35">
        <v>8</v>
      </c>
      <c r="B80" s="37" t="s">
        <v>220</v>
      </c>
      <c r="C80" s="59" t="s">
        <v>71</v>
      </c>
      <c r="D80" s="37" t="s">
        <v>9</v>
      </c>
      <c r="E80" s="37" t="s">
        <v>10</v>
      </c>
      <c r="F80" s="37" t="s">
        <v>221</v>
      </c>
      <c r="G80" s="57" t="s">
        <v>29</v>
      </c>
      <c r="H80" s="102">
        <v>3</v>
      </c>
      <c r="I80" s="102">
        <v>5</v>
      </c>
      <c r="J80" s="102">
        <v>3</v>
      </c>
      <c r="K80" s="102">
        <v>2</v>
      </c>
      <c r="L80" s="102">
        <v>0</v>
      </c>
      <c r="M80" s="102">
        <v>0</v>
      </c>
      <c r="N80" s="102">
        <v>9</v>
      </c>
      <c r="O80" s="102">
        <v>7</v>
      </c>
      <c r="P80" s="102">
        <v>6</v>
      </c>
      <c r="Q80" s="102">
        <v>0</v>
      </c>
      <c r="R80" s="58">
        <f t="shared" si="6"/>
        <v>35</v>
      </c>
      <c r="S80" s="57">
        <v>0</v>
      </c>
      <c r="T80" s="65" t="s">
        <v>11</v>
      </c>
      <c r="U80" s="94"/>
    </row>
    <row r="81" spans="1:20" ht="71.25" customHeight="1">
      <c r="A81" s="125" t="s">
        <v>36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</row>
    <row r="82" spans="1:20" ht="12.75" customHeight="1">
      <c r="A82" s="125" t="s">
        <v>38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</row>
    <row r="83" spans="1:11" ht="11.25" customHeight="1" hidden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20" ht="11.25" customHeight="1">
      <c r="A84" s="128" t="s">
        <v>1</v>
      </c>
      <c r="B84" s="120" t="s">
        <v>2</v>
      </c>
      <c r="C84" s="120" t="s">
        <v>3</v>
      </c>
      <c r="D84" s="120" t="s">
        <v>4</v>
      </c>
      <c r="E84" s="120" t="s">
        <v>5</v>
      </c>
      <c r="F84" s="120" t="s">
        <v>6</v>
      </c>
      <c r="G84" s="120" t="s">
        <v>7</v>
      </c>
      <c r="H84" s="124" t="s">
        <v>26</v>
      </c>
      <c r="I84" s="124"/>
      <c r="J84" s="124"/>
      <c r="K84" s="124"/>
      <c r="L84" s="124"/>
      <c r="M84" s="124"/>
      <c r="N84" s="124"/>
      <c r="O84" s="124"/>
      <c r="P84" s="124"/>
      <c r="Q84" s="124"/>
      <c r="R84" s="120" t="s">
        <v>8</v>
      </c>
      <c r="S84" s="120">
        <v>10</v>
      </c>
      <c r="T84" s="122" t="s">
        <v>28</v>
      </c>
    </row>
    <row r="85" spans="1:23" s="6" customFormat="1" ht="18.75" customHeight="1">
      <c r="A85" s="129"/>
      <c r="B85" s="121"/>
      <c r="C85" s="121"/>
      <c r="D85" s="121"/>
      <c r="E85" s="121"/>
      <c r="F85" s="121"/>
      <c r="G85" s="121"/>
      <c r="H85" s="23">
        <v>1</v>
      </c>
      <c r="I85" s="23">
        <v>2</v>
      </c>
      <c r="J85" s="23">
        <v>3</v>
      </c>
      <c r="K85" s="23">
        <v>4</v>
      </c>
      <c r="L85" s="23">
        <v>5</v>
      </c>
      <c r="M85" s="23">
        <v>6</v>
      </c>
      <c r="N85" s="23">
        <v>7</v>
      </c>
      <c r="O85" s="23">
        <v>8</v>
      </c>
      <c r="P85" s="23">
        <v>9</v>
      </c>
      <c r="Q85" s="23">
        <v>10</v>
      </c>
      <c r="R85" s="121"/>
      <c r="S85" s="121"/>
      <c r="T85" s="123"/>
      <c r="W85"/>
    </row>
    <row r="86" spans="1:20" ht="12.75">
      <c r="A86" s="8">
        <v>1</v>
      </c>
      <c r="B86" s="9" t="s">
        <v>55</v>
      </c>
      <c r="C86" s="98">
        <v>1959</v>
      </c>
      <c r="D86" s="9" t="s">
        <v>9</v>
      </c>
      <c r="E86" s="17" t="s">
        <v>10</v>
      </c>
      <c r="F86" s="9" t="s">
        <v>144</v>
      </c>
      <c r="G86" s="54" t="s">
        <v>29</v>
      </c>
      <c r="H86" s="20">
        <v>9</v>
      </c>
      <c r="I86" s="20">
        <v>9</v>
      </c>
      <c r="J86" s="20">
        <v>8</v>
      </c>
      <c r="K86" s="20">
        <v>7</v>
      </c>
      <c r="L86" s="21">
        <v>10</v>
      </c>
      <c r="M86" s="21">
        <v>10</v>
      </c>
      <c r="N86" s="21">
        <v>9</v>
      </c>
      <c r="O86" s="21">
        <v>8</v>
      </c>
      <c r="P86" s="21">
        <v>8</v>
      </c>
      <c r="Q86" s="21">
        <v>9</v>
      </c>
      <c r="R86" s="53">
        <f>SUM(H86:Q86)</f>
        <v>87</v>
      </c>
      <c r="S86" s="54">
        <f>COUNTIF(H86:Q86,"=10")</f>
        <v>2</v>
      </c>
      <c r="T86" s="63">
        <v>2</v>
      </c>
    </row>
    <row r="87" spans="1:20" ht="12.75">
      <c r="A87" s="8">
        <v>2</v>
      </c>
      <c r="B87" s="9" t="s">
        <v>159</v>
      </c>
      <c r="C87" s="98">
        <v>1963</v>
      </c>
      <c r="D87" s="9" t="s">
        <v>9</v>
      </c>
      <c r="E87" s="9" t="s">
        <v>52</v>
      </c>
      <c r="F87" s="9" t="s">
        <v>335</v>
      </c>
      <c r="G87" s="54" t="s">
        <v>29</v>
      </c>
      <c r="H87" s="20">
        <v>10</v>
      </c>
      <c r="I87" s="20">
        <v>9</v>
      </c>
      <c r="J87" s="20">
        <v>9</v>
      </c>
      <c r="K87" s="20">
        <v>9</v>
      </c>
      <c r="L87" s="21">
        <v>10</v>
      </c>
      <c r="M87" s="21">
        <v>9</v>
      </c>
      <c r="N87" s="21">
        <v>7</v>
      </c>
      <c r="O87" s="21">
        <v>6</v>
      </c>
      <c r="P87" s="21">
        <v>8</v>
      </c>
      <c r="Q87" s="21">
        <v>8</v>
      </c>
      <c r="R87" s="53">
        <f>SUM(H87:Q87)</f>
        <v>85</v>
      </c>
      <c r="S87" s="54">
        <f>COUNTIF(H87:Q87,"=10")</f>
        <v>2</v>
      </c>
      <c r="T87" s="64">
        <v>3</v>
      </c>
    </row>
    <row r="88" spans="1:20" ht="12.75">
      <c r="A88" s="8">
        <v>3</v>
      </c>
      <c r="B88" s="9" t="s">
        <v>65</v>
      </c>
      <c r="C88" s="98">
        <v>1959</v>
      </c>
      <c r="D88" s="9" t="s">
        <v>9</v>
      </c>
      <c r="E88" s="9" t="s">
        <v>10</v>
      </c>
      <c r="F88" s="9" t="s">
        <v>122</v>
      </c>
      <c r="G88" s="21">
        <v>2</v>
      </c>
      <c r="H88" s="20">
        <v>9</v>
      </c>
      <c r="I88" s="20">
        <v>9</v>
      </c>
      <c r="J88" s="20">
        <v>8</v>
      </c>
      <c r="K88" s="20">
        <v>9</v>
      </c>
      <c r="L88" s="54">
        <v>8</v>
      </c>
      <c r="M88" s="54">
        <v>7</v>
      </c>
      <c r="N88" s="54">
        <v>8</v>
      </c>
      <c r="O88" s="54">
        <v>8</v>
      </c>
      <c r="P88" s="54">
        <v>10</v>
      </c>
      <c r="Q88" s="54">
        <v>8</v>
      </c>
      <c r="R88" s="53">
        <v>84</v>
      </c>
      <c r="S88" s="54">
        <v>1</v>
      </c>
      <c r="T88" s="64" t="s">
        <v>11</v>
      </c>
    </row>
    <row r="89" spans="1:20" ht="12.75">
      <c r="A89" s="8">
        <v>4</v>
      </c>
      <c r="B89" s="9" t="s">
        <v>138</v>
      </c>
      <c r="C89" s="98">
        <v>1981</v>
      </c>
      <c r="D89" s="9" t="s">
        <v>9</v>
      </c>
      <c r="E89" s="9" t="s">
        <v>82</v>
      </c>
      <c r="F89" s="9" t="s">
        <v>78</v>
      </c>
      <c r="G89" s="54" t="s">
        <v>29</v>
      </c>
      <c r="H89" s="20">
        <v>9</v>
      </c>
      <c r="I89" s="20">
        <v>8</v>
      </c>
      <c r="J89" s="20">
        <v>8</v>
      </c>
      <c r="K89" s="20">
        <v>8</v>
      </c>
      <c r="L89" s="54">
        <v>10</v>
      </c>
      <c r="M89" s="54">
        <v>9</v>
      </c>
      <c r="N89" s="54">
        <v>7</v>
      </c>
      <c r="O89" s="54">
        <v>6</v>
      </c>
      <c r="P89" s="54">
        <v>9</v>
      </c>
      <c r="Q89" s="54">
        <v>7</v>
      </c>
      <c r="R89" s="53">
        <f>SUM(H89:Q89)</f>
        <v>81</v>
      </c>
      <c r="S89" s="54">
        <f>COUNTIF(H89:Q89,"=10")</f>
        <v>1</v>
      </c>
      <c r="T89" s="64" t="s">
        <v>11</v>
      </c>
    </row>
    <row r="90" spans="1:20" ht="12.75">
      <c r="A90" s="8">
        <v>5</v>
      </c>
      <c r="B90" s="9" t="s">
        <v>261</v>
      </c>
      <c r="C90" s="91" t="s">
        <v>262</v>
      </c>
      <c r="D90" s="9" t="s">
        <v>9</v>
      </c>
      <c r="E90" s="17" t="s">
        <v>50</v>
      </c>
      <c r="F90" s="9" t="s">
        <v>263</v>
      </c>
      <c r="G90" s="54" t="s">
        <v>29</v>
      </c>
      <c r="H90" s="20">
        <v>10</v>
      </c>
      <c r="I90" s="20">
        <v>8</v>
      </c>
      <c r="J90" s="20">
        <v>8</v>
      </c>
      <c r="K90" s="20">
        <v>7</v>
      </c>
      <c r="L90" s="21">
        <v>9</v>
      </c>
      <c r="M90" s="21">
        <v>9</v>
      </c>
      <c r="N90" s="21">
        <v>7</v>
      </c>
      <c r="O90" s="21">
        <v>5</v>
      </c>
      <c r="P90" s="21">
        <v>9</v>
      </c>
      <c r="Q90" s="21">
        <v>5</v>
      </c>
      <c r="R90" s="53">
        <f>SUM(H90:Q90)</f>
        <v>77</v>
      </c>
      <c r="S90" s="54">
        <f>COUNTIF(H90:Q90,"=10")</f>
        <v>1</v>
      </c>
      <c r="T90" s="64" t="s">
        <v>11</v>
      </c>
    </row>
    <row r="91" spans="1:20" ht="12.75">
      <c r="A91" s="8">
        <v>6</v>
      </c>
      <c r="B91" s="9" t="s">
        <v>157</v>
      </c>
      <c r="C91" s="98">
        <v>1983</v>
      </c>
      <c r="D91" s="9" t="s">
        <v>9</v>
      </c>
      <c r="E91" s="9" t="s">
        <v>10</v>
      </c>
      <c r="F91" s="9" t="s">
        <v>158</v>
      </c>
      <c r="G91" s="54" t="s">
        <v>29</v>
      </c>
      <c r="H91" s="20">
        <v>6</v>
      </c>
      <c r="I91" s="20">
        <v>5</v>
      </c>
      <c r="J91" s="20">
        <v>4</v>
      </c>
      <c r="K91" s="20">
        <v>4</v>
      </c>
      <c r="L91" s="54">
        <v>9</v>
      </c>
      <c r="M91" s="54">
        <v>8</v>
      </c>
      <c r="N91" s="54">
        <v>7</v>
      </c>
      <c r="O91" s="54">
        <v>5</v>
      </c>
      <c r="P91" s="54">
        <v>5</v>
      </c>
      <c r="Q91" s="54">
        <v>5</v>
      </c>
      <c r="R91" s="53">
        <f>SUM(H91:Q91)</f>
        <v>58</v>
      </c>
      <c r="S91" s="54">
        <f>COUNTIF(H91:Q91,"=10")</f>
        <v>0</v>
      </c>
      <c r="T91" s="64" t="s">
        <v>11</v>
      </c>
    </row>
    <row r="92" spans="1:20" ht="12.75">
      <c r="A92" s="8">
        <v>7</v>
      </c>
      <c r="B92" s="9" t="s">
        <v>156</v>
      </c>
      <c r="C92" s="98">
        <v>1983</v>
      </c>
      <c r="D92" s="9" t="s">
        <v>9</v>
      </c>
      <c r="E92" s="9" t="s">
        <v>52</v>
      </c>
      <c r="F92" s="9" t="s">
        <v>335</v>
      </c>
      <c r="G92" s="54" t="s">
        <v>29</v>
      </c>
      <c r="H92" s="20">
        <v>8</v>
      </c>
      <c r="I92" s="20">
        <v>6</v>
      </c>
      <c r="J92" s="20">
        <v>4</v>
      </c>
      <c r="K92" s="20">
        <v>5</v>
      </c>
      <c r="L92" s="54">
        <v>7</v>
      </c>
      <c r="M92" s="54">
        <v>6</v>
      </c>
      <c r="N92" s="54">
        <v>5</v>
      </c>
      <c r="O92" s="54">
        <v>4</v>
      </c>
      <c r="P92" s="54">
        <v>7</v>
      </c>
      <c r="Q92" s="54">
        <v>5</v>
      </c>
      <c r="R92" s="53">
        <f>SUM(H92:Q92)</f>
        <v>57</v>
      </c>
      <c r="S92" s="54">
        <f>COUNTIF(H92:Q92,"=10")</f>
        <v>0</v>
      </c>
      <c r="T92" s="64" t="s">
        <v>11</v>
      </c>
    </row>
    <row r="93" spans="1:20" ht="12.75">
      <c r="A93" s="8">
        <v>8</v>
      </c>
      <c r="B93" s="9" t="s">
        <v>155</v>
      </c>
      <c r="C93" s="98">
        <v>1977</v>
      </c>
      <c r="D93" s="17" t="s">
        <v>9</v>
      </c>
      <c r="E93" s="17" t="s">
        <v>10</v>
      </c>
      <c r="F93" s="9" t="s">
        <v>144</v>
      </c>
      <c r="G93" s="54" t="s">
        <v>29</v>
      </c>
      <c r="H93" s="20">
        <v>10</v>
      </c>
      <c r="I93" s="20">
        <v>7</v>
      </c>
      <c r="J93" s="20">
        <v>4</v>
      </c>
      <c r="K93" s="20">
        <v>0</v>
      </c>
      <c r="L93" s="54">
        <v>8</v>
      </c>
      <c r="M93" s="54">
        <v>7</v>
      </c>
      <c r="N93" s="54">
        <v>6</v>
      </c>
      <c r="O93" s="54">
        <v>4</v>
      </c>
      <c r="P93" s="54">
        <v>4</v>
      </c>
      <c r="Q93" s="54">
        <v>6</v>
      </c>
      <c r="R93" s="53">
        <f>SUM(H93:Q93)</f>
        <v>56</v>
      </c>
      <c r="S93" s="54">
        <f>COUNTIF(H93:Q93,"=10")</f>
        <v>1</v>
      </c>
      <c r="T93" s="64" t="s">
        <v>11</v>
      </c>
    </row>
    <row r="94" spans="1:20" ht="12.75">
      <c r="A94" s="8">
        <v>9</v>
      </c>
      <c r="B94" s="9" t="s">
        <v>255</v>
      </c>
      <c r="C94" s="98">
        <v>1986</v>
      </c>
      <c r="D94" s="9" t="s">
        <v>9</v>
      </c>
      <c r="E94" s="9" t="s">
        <v>10</v>
      </c>
      <c r="F94" s="46" t="s">
        <v>256</v>
      </c>
      <c r="G94" s="10" t="s">
        <v>29</v>
      </c>
      <c r="H94" s="20">
        <v>9</v>
      </c>
      <c r="I94" s="20">
        <v>6</v>
      </c>
      <c r="J94" s="20">
        <v>5</v>
      </c>
      <c r="K94" s="20">
        <v>4</v>
      </c>
      <c r="L94" s="21">
        <v>8</v>
      </c>
      <c r="M94" s="21">
        <v>6</v>
      </c>
      <c r="N94" s="21">
        <v>5</v>
      </c>
      <c r="O94" s="21">
        <v>4</v>
      </c>
      <c r="P94" s="21">
        <v>5</v>
      </c>
      <c r="Q94" s="21">
        <v>4</v>
      </c>
      <c r="R94" s="53">
        <f>SUM(H94:Q94)</f>
        <v>56</v>
      </c>
      <c r="S94" s="54">
        <f>COUNTIF(H94:Q94,"=10")</f>
        <v>0</v>
      </c>
      <c r="T94" s="64" t="s">
        <v>11</v>
      </c>
    </row>
    <row r="95" spans="1:20" ht="12.75">
      <c r="A95" s="8">
        <v>10</v>
      </c>
      <c r="B95" s="9" t="s">
        <v>237</v>
      </c>
      <c r="C95" s="98">
        <v>1981</v>
      </c>
      <c r="D95" s="9" t="s">
        <v>9</v>
      </c>
      <c r="E95" s="9" t="s">
        <v>15</v>
      </c>
      <c r="F95" s="9" t="s">
        <v>78</v>
      </c>
      <c r="G95" s="54" t="s">
        <v>29</v>
      </c>
      <c r="H95" s="20">
        <v>8</v>
      </c>
      <c r="I95" s="20">
        <v>6</v>
      </c>
      <c r="J95" s="20">
        <v>5</v>
      </c>
      <c r="K95" s="20">
        <v>8</v>
      </c>
      <c r="L95" s="54">
        <v>7</v>
      </c>
      <c r="M95" s="54">
        <v>5</v>
      </c>
      <c r="N95" s="54">
        <v>8</v>
      </c>
      <c r="O95" s="54">
        <v>7</v>
      </c>
      <c r="P95" s="54">
        <v>0</v>
      </c>
      <c r="Q95" s="54">
        <v>0</v>
      </c>
      <c r="R95" s="53">
        <f>SUM(H95:Q95)</f>
        <v>54</v>
      </c>
      <c r="S95" s="54">
        <f>COUNTIF(H95:Q95,"=10")</f>
        <v>0</v>
      </c>
      <c r="T95" s="64" t="s">
        <v>11</v>
      </c>
    </row>
    <row r="96" spans="1:20" ht="12.75">
      <c r="A96" s="8">
        <v>11</v>
      </c>
      <c r="B96" s="9" t="s">
        <v>257</v>
      </c>
      <c r="C96" s="45" t="s">
        <v>80</v>
      </c>
      <c r="D96" s="17" t="s">
        <v>9</v>
      </c>
      <c r="E96" s="17" t="s">
        <v>10</v>
      </c>
      <c r="F96" s="9" t="s">
        <v>258</v>
      </c>
      <c r="G96" s="21" t="s">
        <v>29</v>
      </c>
      <c r="H96" s="20">
        <v>7</v>
      </c>
      <c r="I96" s="20">
        <v>5</v>
      </c>
      <c r="J96" s="20">
        <v>3</v>
      </c>
      <c r="K96" s="20">
        <v>8</v>
      </c>
      <c r="L96" s="54">
        <v>5</v>
      </c>
      <c r="M96" s="54">
        <v>4</v>
      </c>
      <c r="N96" s="54">
        <v>9</v>
      </c>
      <c r="O96" s="54">
        <v>3</v>
      </c>
      <c r="P96" s="54">
        <v>2</v>
      </c>
      <c r="Q96" s="54">
        <v>6</v>
      </c>
      <c r="R96" s="53">
        <f>SUM(H96:Q96)</f>
        <v>52</v>
      </c>
      <c r="S96" s="54">
        <f>COUNTIF(H96:Q96,"=10")</f>
        <v>0</v>
      </c>
      <c r="T96" s="64" t="s">
        <v>11</v>
      </c>
    </row>
    <row r="97" spans="1:20" ht="12.75">
      <c r="A97" s="8">
        <v>12</v>
      </c>
      <c r="B97" s="9" t="s">
        <v>268</v>
      </c>
      <c r="C97" s="91" t="s">
        <v>140</v>
      </c>
      <c r="D97" s="9" t="s">
        <v>9</v>
      </c>
      <c r="E97" s="9" t="s">
        <v>10</v>
      </c>
      <c r="F97" s="9" t="s">
        <v>269</v>
      </c>
      <c r="G97" s="54" t="s">
        <v>29</v>
      </c>
      <c r="H97" s="20">
        <v>7</v>
      </c>
      <c r="I97" s="20">
        <v>6</v>
      </c>
      <c r="J97" s="20">
        <v>5</v>
      </c>
      <c r="K97" s="20">
        <v>0</v>
      </c>
      <c r="L97" s="54">
        <v>8</v>
      </c>
      <c r="M97" s="54">
        <v>8</v>
      </c>
      <c r="N97" s="54">
        <v>7</v>
      </c>
      <c r="O97" s="54">
        <v>5</v>
      </c>
      <c r="P97" s="54">
        <v>4</v>
      </c>
      <c r="Q97" s="54">
        <v>0</v>
      </c>
      <c r="R97" s="53">
        <f>SUM(H97:Q97)</f>
        <v>50</v>
      </c>
      <c r="S97" s="54">
        <f>COUNTIF(H97:Q97,"=10")</f>
        <v>0</v>
      </c>
      <c r="T97" s="64" t="s">
        <v>11</v>
      </c>
    </row>
    <row r="98" spans="1:20" ht="12.75">
      <c r="A98" s="8">
        <v>13</v>
      </c>
      <c r="B98" s="9" t="s">
        <v>264</v>
      </c>
      <c r="C98" s="45" t="s">
        <v>131</v>
      </c>
      <c r="D98" s="9" t="s">
        <v>9</v>
      </c>
      <c r="E98" s="9" t="s">
        <v>10</v>
      </c>
      <c r="F98" s="46" t="s">
        <v>254</v>
      </c>
      <c r="G98" s="21" t="s">
        <v>29</v>
      </c>
      <c r="H98" s="20">
        <v>6</v>
      </c>
      <c r="I98" s="20">
        <v>5</v>
      </c>
      <c r="J98" s="20">
        <v>4</v>
      </c>
      <c r="K98" s="20">
        <v>0</v>
      </c>
      <c r="L98" s="21">
        <v>7</v>
      </c>
      <c r="M98" s="21">
        <v>4</v>
      </c>
      <c r="N98" s="21">
        <v>4</v>
      </c>
      <c r="O98" s="21">
        <v>5</v>
      </c>
      <c r="P98" s="21">
        <v>9</v>
      </c>
      <c r="Q98" s="21">
        <v>4</v>
      </c>
      <c r="R98" s="53">
        <f>SUM(H98:Q98)</f>
        <v>48</v>
      </c>
      <c r="S98" s="54">
        <f>COUNTIF(H98:Q98,"=10")</f>
        <v>0</v>
      </c>
      <c r="T98" s="64" t="s">
        <v>11</v>
      </c>
    </row>
    <row r="99" spans="1:20" ht="12.75">
      <c r="A99" s="8">
        <v>14</v>
      </c>
      <c r="B99" s="17" t="s">
        <v>57</v>
      </c>
      <c r="C99" s="24">
        <v>1961</v>
      </c>
      <c r="D99" s="17" t="s">
        <v>9</v>
      </c>
      <c r="E99" s="17" t="s">
        <v>10</v>
      </c>
      <c r="F99" s="17" t="s">
        <v>144</v>
      </c>
      <c r="G99" s="54" t="s">
        <v>29</v>
      </c>
      <c r="H99" s="21">
        <v>9</v>
      </c>
      <c r="I99" s="21">
        <v>9</v>
      </c>
      <c r="J99" s="21">
        <v>8</v>
      </c>
      <c r="K99" s="21">
        <v>9</v>
      </c>
      <c r="L99" s="96">
        <v>8</v>
      </c>
      <c r="M99" s="96">
        <v>6</v>
      </c>
      <c r="N99" s="96">
        <v>7</v>
      </c>
      <c r="O99" s="96">
        <v>7</v>
      </c>
      <c r="P99" s="96">
        <v>8</v>
      </c>
      <c r="Q99" s="96">
        <v>6</v>
      </c>
      <c r="R99" s="53">
        <v>43</v>
      </c>
      <c r="S99" s="54">
        <v>0</v>
      </c>
      <c r="T99" s="64" t="s">
        <v>11</v>
      </c>
    </row>
    <row r="100" spans="1:20" ht="12.75">
      <c r="A100" s="8">
        <v>14</v>
      </c>
      <c r="B100" s="9" t="s">
        <v>153</v>
      </c>
      <c r="C100" s="98">
        <v>1980</v>
      </c>
      <c r="D100" s="9" t="s">
        <v>9</v>
      </c>
      <c r="E100" s="9" t="s">
        <v>10</v>
      </c>
      <c r="F100" s="9" t="s">
        <v>154</v>
      </c>
      <c r="G100" s="54" t="s">
        <v>29</v>
      </c>
      <c r="H100" s="20">
        <v>8</v>
      </c>
      <c r="I100" s="20">
        <v>8</v>
      </c>
      <c r="J100" s="20">
        <v>0</v>
      </c>
      <c r="K100" s="20">
        <v>0</v>
      </c>
      <c r="L100" s="54">
        <v>9</v>
      </c>
      <c r="M100" s="54">
        <v>6</v>
      </c>
      <c r="N100" s="54">
        <v>5</v>
      </c>
      <c r="O100" s="54">
        <v>7</v>
      </c>
      <c r="P100" s="54">
        <v>0</v>
      </c>
      <c r="Q100" s="54">
        <v>0</v>
      </c>
      <c r="R100" s="53">
        <f>SUM(H100:Q100)</f>
        <v>43</v>
      </c>
      <c r="S100" s="54">
        <f>COUNTIF(H100:Q100,"=10")</f>
        <v>0</v>
      </c>
      <c r="T100" s="64" t="s">
        <v>11</v>
      </c>
    </row>
    <row r="101" spans="1:37" ht="12.75">
      <c r="A101" s="8">
        <v>16</v>
      </c>
      <c r="B101" s="9" t="s">
        <v>259</v>
      </c>
      <c r="C101" s="91" t="s">
        <v>84</v>
      </c>
      <c r="D101" s="9" t="s">
        <v>9</v>
      </c>
      <c r="E101" s="17" t="s">
        <v>10</v>
      </c>
      <c r="F101" s="9" t="s">
        <v>260</v>
      </c>
      <c r="G101" s="54" t="s">
        <v>29</v>
      </c>
      <c r="H101" s="20">
        <v>9</v>
      </c>
      <c r="I101" s="20">
        <v>4</v>
      </c>
      <c r="J101" s="20">
        <v>0</v>
      </c>
      <c r="K101" s="20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8</v>
      </c>
      <c r="Q101" s="21">
        <v>5</v>
      </c>
      <c r="R101" s="53">
        <f>SUM(H101:Q101)</f>
        <v>26</v>
      </c>
      <c r="S101" s="54">
        <f>COUNTIF(H101:Q101,"=10")</f>
        <v>0</v>
      </c>
      <c r="T101" s="64" t="s">
        <v>11</v>
      </c>
      <c r="U101" s="9"/>
      <c r="V101" s="9"/>
      <c r="W101" s="9"/>
      <c r="X101" s="10"/>
      <c r="Y101" s="20"/>
      <c r="Z101" s="20"/>
      <c r="AA101" s="20"/>
      <c r="AB101" s="20"/>
      <c r="AC101" s="21"/>
      <c r="AD101" s="21"/>
      <c r="AE101" s="21"/>
      <c r="AF101" s="21"/>
      <c r="AG101" s="21"/>
      <c r="AH101" s="21"/>
      <c r="AI101" s="53"/>
      <c r="AJ101" s="54"/>
      <c r="AK101" s="64" t="s">
        <v>124</v>
      </c>
    </row>
    <row r="102" spans="1:37" ht="12.75">
      <c r="A102" s="8">
        <v>17</v>
      </c>
      <c r="B102" s="17" t="s">
        <v>253</v>
      </c>
      <c r="C102" s="24">
        <v>1968</v>
      </c>
      <c r="D102" s="17" t="s">
        <v>9</v>
      </c>
      <c r="E102" s="17" t="s">
        <v>10</v>
      </c>
      <c r="F102" s="17" t="s">
        <v>254</v>
      </c>
      <c r="G102" s="24" t="s">
        <v>29</v>
      </c>
      <c r="H102" s="21">
        <v>8</v>
      </c>
      <c r="I102" s="21">
        <v>6</v>
      </c>
      <c r="J102" s="21">
        <v>5</v>
      </c>
      <c r="K102" s="21">
        <v>4</v>
      </c>
      <c r="L102" s="96">
        <v>7</v>
      </c>
      <c r="M102" s="96">
        <v>5</v>
      </c>
      <c r="N102" s="96">
        <v>4</v>
      </c>
      <c r="O102" s="96">
        <v>0</v>
      </c>
      <c r="P102" s="96">
        <v>8</v>
      </c>
      <c r="Q102" s="96">
        <v>0</v>
      </c>
      <c r="R102" s="53">
        <v>14</v>
      </c>
      <c r="S102" s="54">
        <v>0</v>
      </c>
      <c r="T102" s="64" t="s">
        <v>11</v>
      </c>
      <c r="U102" s="9"/>
      <c r="V102" s="9"/>
      <c r="W102" s="9"/>
      <c r="X102" s="10"/>
      <c r="Y102" s="20"/>
      <c r="Z102" s="20"/>
      <c r="AA102" s="20"/>
      <c r="AB102" s="20"/>
      <c r="AC102" s="21"/>
      <c r="AD102" s="21"/>
      <c r="AE102" s="21"/>
      <c r="AF102" s="21"/>
      <c r="AG102" s="21"/>
      <c r="AH102" s="21"/>
      <c r="AI102" s="53"/>
      <c r="AJ102" s="54"/>
      <c r="AK102" s="64"/>
    </row>
    <row r="103" spans="1:37" ht="12.75">
      <c r="A103" s="35">
        <v>17</v>
      </c>
      <c r="B103" s="37" t="s">
        <v>283</v>
      </c>
      <c r="C103" s="92" t="s">
        <v>140</v>
      </c>
      <c r="D103" s="37" t="s">
        <v>9</v>
      </c>
      <c r="E103" s="37" t="s">
        <v>10</v>
      </c>
      <c r="F103" s="37" t="s">
        <v>284</v>
      </c>
      <c r="G103" s="57" t="s">
        <v>29</v>
      </c>
      <c r="H103" s="56">
        <v>5</v>
      </c>
      <c r="I103" s="56">
        <v>0</v>
      </c>
      <c r="J103" s="56">
        <v>0</v>
      </c>
      <c r="K103" s="56">
        <v>4</v>
      </c>
      <c r="L103" s="57">
        <v>0</v>
      </c>
      <c r="M103" s="57">
        <v>0</v>
      </c>
      <c r="N103" s="57">
        <v>0</v>
      </c>
      <c r="O103" s="57">
        <v>5</v>
      </c>
      <c r="P103" s="57">
        <v>0</v>
      </c>
      <c r="Q103" s="57">
        <v>0</v>
      </c>
      <c r="R103" s="58">
        <f>SUM(H103:Q103)</f>
        <v>14</v>
      </c>
      <c r="S103" s="57">
        <f>COUNTIF(H103:Q103,"=10")</f>
        <v>0</v>
      </c>
      <c r="T103" s="65" t="s">
        <v>11</v>
      </c>
      <c r="U103" s="9"/>
      <c r="V103" s="9"/>
      <c r="W103" s="9"/>
      <c r="X103" s="21"/>
      <c r="Y103" s="20"/>
      <c r="Z103" s="20"/>
      <c r="AA103" s="20"/>
      <c r="AB103" s="20"/>
      <c r="AC103" s="54"/>
      <c r="AD103" s="54"/>
      <c r="AE103" s="54"/>
      <c r="AF103" s="54"/>
      <c r="AG103" s="54"/>
      <c r="AH103" s="54"/>
      <c r="AI103" s="53"/>
      <c r="AJ103" s="54"/>
      <c r="AK103" s="64"/>
    </row>
    <row r="104" spans="1:20" ht="13.5" customHeight="1">
      <c r="A104" s="125" t="s">
        <v>39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</row>
    <row r="105" spans="1:20" ht="12.75" customHeight="1">
      <c r="A105" s="125" t="s">
        <v>37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</row>
    <row r="106" spans="1:20" ht="11.25" customHeight="1">
      <c r="A106" s="128" t="s">
        <v>1</v>
      </c>
      <c r="B106" s="120" t="s">
        <v>2</v>
      </c>
      <c r="C106" s="120" t="s">
        <v>3</v>
      </c>
      <c r="D106" s="120" t="s">
        <v>4</v>
      </c>
      <c r="E106" s="120" t="s">
        <v>5</v>
      </c>
      <c r="F106" s="120" t="s">
        <v>6</v>
      </c>
      <c r="G106" s="120" t="s">
        <v>7</v>
      </c>
      <c r="H106" s="124" t="s">
        <v>26</v>
      </c>
      <c r="I106" s="124"/>
      <c r="J106" s="124"/>
      <c r="K106" s="124"/>
      <c r="L106" s="124"/>
      <c r="M106" s="124"/>
      <c r="N106" s="124"/>
      <c r="O106" s="124"/>
      <c r="P106" s="124"/>
      <c r="Q106" s="124"/>
      <c r="R106" s="120" t="s">
        <v>8</v>
      </c>
      <c r="S106" s="120">
        <v>10</v>
      </c>
      <c r="T106" s="122" t="s">
        <v>28</v>
      </c>
    </row>
    <row r="107" spans="1:20" s="6" customFormat="1" ht="18.75" customHeight="1">
      <c r="A107" s="129"/>
      <c r="B107" s="121"/>
      <c r="C107" s="121"/>
      <c r="D107" s="121"/>
      <c r="E107" s="121"/>
      <c r="F107" s="121"/>
      <c r="G107" s="121"/>
      <c r="H107" s="23">
        <v>1</v>
      </c>
      <c r="I107" s="23">
        <v>2</v>
      </c>
      <c r="J107" s="23">
        <v>3</v>
      </c>
      <c r="K107" s="23">
        <v>4</v>
      </c>
      <c r="L107" s="23">
        <v>5</v>
      </c>
      <c r="M107" s="23">
        <v>6</v>
      </c>
      <c r="N107" s="23">
        <v>7</v>
      </c>
      <c r="O107" s="23">
        <v>8</v>
      </c>
      <c r="P107" s="23">
        <v>9</v>
      </c>
      <c r="Q107" s="23">
        <v>10</v>
      </c>
      <c r="R107" s="121"/>
      <c r="S107" s="121"/>
      <c r="T107" s="123"/>
    </row>
    <row r="108" spans="1:20" ht="12.75">
      <c r="A108" s="8">
        <v>1</v>
      </c>
      <c r="B108" s="9" t="s">
        <v>161</v>
      </c>
      <c r="C108" s="98">
        <v>1988</v>
      </c>
      <c r="D108" s="9" t="s">
        <v>9</v>
      </c>
      <c r="E108" s="9" t="s">
        <v>12</v>
      </c>
      <c r="F108" s="116" t="s">
        <v>135</v>
      </c>
      <c r="G108" s="54" t="s">
        <v>29</v>
      </c>
      <c r="H108" s="20">
        <v>10</v>
      </c>
      <c r="I108" s="20">
        <v>9</v>
      </c>
      <c r="J108" s="20">
        <v>8</v>
      </c>
      <c r="K108" s="20">
        <v>4</v>
      </c>
      <c r="L108" s="21">
        <v>8</v>
      </c>
      <c r="M108" s="21">
        <v>8</v>
      </c>
      <c r="N108" s="21">
        <v>10</v>
      </c>
      <c r="O108" s="21">
        <v>8</v>
      </c>
      <c r="P108" s="21">
        <v>10</v>
      </c>
      <c r="Q108" s="21">
        <v>9</v>
      </c>
      <c r="R108" s="93">
        <f aca="true" t="shared" si="7" ref="R108:R133">SUM(H108:Q108)</f>
        <v>84</v>
      </c>
      <c r="S108" s="54">
        <v>3</v>
      </c>
      <c r="T108" s="63" t="s">
        <v>31</v>
      </c>
    </row>
    <row r="109" spans="1:20" ht="12.75">
      <c r="A109" s="8">
        <v>2</v>
      </c>
      <c r="B109" s="9" t="s">
        <v>64</v>
      </c>
      <c r="C109" s="98">
        <v>1961</v>
      </c>
      <c r="D109" s="9" t="s">
        <v>9</v>
      </c>
      <c r="E109" s="9" t="s">
        <v>10</v>
      </c>
      <c r="F109" s="116" t="s">
        <v>162</v>
      </c>
      <c r="G109" s="54" t="s">
        <v>29</v>
      </c>
      <c r="H109" s="20">
        <v>10</v>
      </c>
      <c r="I109" s="20">
        <v>10</v>
      </c>
      <c r="J109" s="20">
        <v>8</v>
      </c>
      <c r="K109" s="20">
        <v>7</v>
      </c>
      <c r="L109" s="54">
        <v>10</v>
      </c>
      <c r="M109" s="54">
        <v>8</v>
      </c>
      <c r="N109" s="54">
        <v>7</v>
      </c>
      <c r="O109" s="54">
        <v>6</v>
      </c>
      <c r="P109" s="54">
        <v>7</v>
      </c>
      <c r="Q109" s="54">
        <v>8</v>
      </c>
      <c r="R109" s="93">
        <f t="shared" si="7"/>
        <v>81</v>
      </c>
      <c r="S109" s="54">
        <v>3</v>
      </c>
      <c r="T109" s="63" t="s">
        <v>31</v>
      </c>
    </row>
    <row r="110" spans="1:20" ht="12.75">
      <c r="A110" s="8">
        <v>3</v>
      </c>
      <c r="B110" s="17" t="s">
        <v>163</v>
      </c>
      <c r="C110" s="98">
        <v>1987</v>
      </c>
      <c r="D110" s="17" t="s">
        <v>9</v>
      </c>
      <c r="E110" s="17"/>
      <c r="F110" s="118"/>
      <c r="G110" s="54" t="s">
        <v>29</v>
      </c>
      <c r="H110" s="21">
        <v>9</v>
      </c>
      <c r="I110" s="21">
        <v>9</v>
      </c>
      <c r="J110" s="21">
        <v>8</v>
      </c>
      <c r="K110" s="21">
        <v>5</v>
      </c>
      <c r="L110" s="21">
        <v>9</v>
      </c>
      <c r="M110" s="21">
        <v>9</v>
      </c>
      <c r="N110" s="21">
        <v>7</v>
      </c>
      <c r="O110" s="21">
        <v>7</v>
      </c>
      <c r="P110" s="21">
        <v>9</v>
      </c>
      <c r="Q110" s="21">
        <v>8</v>
      </c>
      <c r="R110" s="93">
        <f t="shared" si="7"/>
        <v>80</v>
      </c>
      <c r="S110" s="54">
        <f aca="true" t="shared" si="8" ref="S110:S133">COUNTIF(H110:Q110,"=10")</f>
        <v>0</v>
      </c>
      <c r="T110" s="63" t="s">
        <v>31</v>
      </c>
    </row>
    <row r="111" spans="1:20" ht="12.75">
      <c r="A111" s="8">
        <v>4</v>
      </c>
      <c r="B111" s="9" t="s">
        <v>77</v>
      </c>
      <c r="C111" s="98">
        <v>1980</v>
      </c>
      <c r="D111" s="9" t="s">
        <v>9</v>
      </c>
      <c r="E111" s="9" t="s">
        <v>10</v>
      </c>
      <c r="F111" s="116" t="s">
        <v>78</v>
      </c>
      <c r="G111" s="54" t="s">
        <v>29</v>
      </c>
      <c r="H111" s="20">
        <v>9</v>
      </c>
      <c r="I111" s="20">
        <v>6</v>
      </c>
      <c r="J111" s="20">
        <v>6</v>
      </c>
      <c r="K111" s="20">
        <v>4</v>
      </c>
      <c r="L111" s="21">
        <v>10</v>
      </c>
      <c r="M111" s="21">
        <v>7</v>
      </c>
      <c r="N111" s="21">
        <v>7</v>
      </c>
      <c r="O111" s="21">
        <v>6</v>
      </c>
      <c r="P111" s="21">
        <v>10</v>
      </c>
      <c r="Q111" s="21">
        <v>9</v>
      </c>
      <c r="R111" s="93">
        <f t="shared" si="7"/>
        <v>74</v>
      </c>
      <c r="S111" s="54">
        <f t="shared" si="8"/>
        <v>2</v>
      </c>
      <c r="T111" s="63" t="s">
        <v>58</v>
      </c>
    </row>
    <row r="112" spans="1:20" ht="12.75">
      <c r="A112" s="8">
        <v>5</v>
      </c>
      <c r="B112" s="9" t="s">
        <v>164</v>
      </c>
      <c r="C112" s="98">
        <v>1982</v>
      </c>
      <c r="D112" s="9" t="s">
        <v>9</v>
      </c>
      <c r="E112" s="9" t="s">
        <v>10</v>
      </c>
      <c r="F112" s="116" t="s">
        <v>165</v>
      </c>
      <c r="G112" s="54" t="s">
        <v>29</v>
      </c>
      <c r="H112" s="20">
        <v>9</v>
      </c>
      <c r="I112" s="20">
        <v>9</v>
      </c>
      <c r="J112" s="20">
        <v>8</v>
      </c>
      <c r="K112" s="20">
        <v>7</v>
      </c>
      <c r="L112" s="21">
        <v>5</v>
      </c>
      <c r="M112" s="21">
        <v>5</v>
      </c>
      <c r="N112" s="21">
        <v>5</v>
      </c>
      <c r="O112" s="21">
        <v>4</v>
      </c>
      <c r="P112" s="21">
        <v>9</v>
      </c>
      <c r="Q112" s="21">
        <v>10</v>
      </c>
      <c r="R112" s="93">
        <f t="shared" si="7"/>
        <v>71</v>
      </c>
      <c r="S112" s="54">
        <f t="shared" si="8"/>
        <v>1</v>
      </c>
      <c r="T112" s="63" t="s">
        <v>58</v>
      </c>
    </row>
    <row r="113" spans="1:20" ht="12.75">
      <c r="A113" s="8">
        <v>6</v>
      </c>
      <c r="B113" s="9" t="s">
        <v>166</v>
      </c>
      <c r="C113" s="98">
        <v>1969</v>
      </c>
      <c r="D113" s="9" t="s">
        <v>9</v>
      </c>
      <c r="E113" s="9" t="s">
        <v>52</v>
      </c>
      <c r="F113" s="116" t="s">
        <v>335</v>
      </c>
      <c r="G113" s="54" t="s">
        <v>29</v>
      </c>
      <c r="H113" s="20">
        <v>9</v>
      </c>
      <c r="I113" s="20">
        <v>8</v>
      </c>
      <c r="J113" s="20">
        <v>6</v>
      </c>
      <c r="K113" s="20">
        <v>3</v>
      </c>
      <c r="L113" s="21">
        <v>9</v>
      </c>
      <c r="M113" s="21">
        <v>8</v>
      </c>
      <c r="N113" s="21">
        <v>8</v>
      </c>
      <c r="O113" s="21">
        <v>7</v>
      </c>
      <c r="P113" s="21">
        <v>7</v>
      </c>
      <c r="Q113" s="21">
        <v>6</v>
      </c>
      <c r="R113" s="93">
        <f t="shared" si="7"/>
        <v>71</v>
      </c>
      <c r="S113" s="54">
        <f t="shared" si="8"/>
        <v>0</v>
      </c>
      <c r="T113" s="63" t="s">
        <v>58</v>
      </c>
    </row>
    <row r="114" spans="1:20" ht="12.75">
      <c r="A114" s="8">
        <v>7</v>
      </c>
      <c r="B114" s="9" t="s">
        <v>246</v>
      </c>
      <c r="C114" s="45" t="s">
        <v>86</v>
      </c>
      <c r="D114" s="9" t="s">
        <v>9</v>
      </c>
      <c r="E114" s="9" t="s">
        <v>10</v>
      </c>
      <c r="F114" s="116" t="s">
        <v>247</v>
      </c>
      <c r="G114" s="20" t="s">
        <v>29</v>
      </c>
      <c r="H114" s="20">
        <v>9</v>
      </c>
      <c r="I114" s="20">
        <v>8</v>
      </c>
      <c r="J114" s="20">
        <v>6</v>
      </c>
      <c r="K114" s="20">
        <v>4</v>
      </c>
      <c r="L114" s="21">
        <v>10</v>
      </c>
      <c r="M114" s="21">
        <v>8</v>
      </c>
      <c r="N114" s="21">
        <v>7</v>
      </c>
      <c r="O114" s="21">
        <v>7</v>
      </c>
      <c r="P114" s="21">
        <v>7</v>
      </c>
      <c r="Q114" s="21">
        <v>4</v>
      </c>
      <c r="R114" s="93">
        <f t="shared" si="7"/>
        <v>70</v>
      </c>
      <c r="S114" s="54">
        <f t="shared" si="8"/>
        <v>1</v>
      </c>
      <c r="T114" s="63" t="s">
        <v>58</v>
      </c>
    </row>
    <row r="115" spans="1:20" ht="12.75">
      <c r="A115" s="8">
        <v>8</v>
      </c>
      <c r="B115" s="9" t="s">
        <v>167</v>
      </c>
      <c r="C115" s="98">
        <v>1989</v>
      </c>
      <c r="D115" s="9" t="s">
        <v>9</v>
      </c>
      <c r="E115" s="90" t="s">
        <v>10</v>
      </c>
      <c r="F115" s="116" t="s">
        <v>78</v>
      </c>
      <c r="G115" s="54" t="s">
        <v>29</v>
      </c>
      <c r="H115" s="20">
        <v>8</v>
      </c>
      <c r="I115" s="20">
        <v>8</v>
      </c>
      <c r="J115" s="20">
        <v>7</v>
      </c>
      <c r="K115" s="20">
        <v>7</v>
      </c>
      <c r="L115" s="21">
        <v>6</v>
      </c>
      <c r="M115" s="21">
        <v>7</v>
      </c>
      <c r="N115" s="21">
        <v>5</v>
      </c>
      <c r="O115" s="21">
        <v>7</v>
      </c>
      <c r="P115" s="21">
        <v>7</v>
      </c>
      <c r="Q115" s="21">
        <v>8</v>
      </c>
      <c r="R115" s="93">
        <f t="shared" si="7"/>
        <v>70</v>
      </c>
      <c r="S115" s="54">
        <f t="shared" si="8"/>
        <v>0</v>
      </c>
      <c r="T115" s="63" t="s">
        <v>58</v>
      </c>
    </row>
    <row r="116" spans="1:20" ht="12.75">
      <c r="A116" s="8">
        <v>9</v>
      </c>
      <c r="B116" s="9" t="s">
        <v>168</v>
      </c>
      <c r="C116" s="98">
        <v>1975</v>
      </c>
      <c r="D116" s="9" t="s">
        <v>9</v>
      </c>
      <c r="E116" s="9" t="s">
        <v>50</v>
      </c>
      <c r="F116" s="116" t="s">
        <v>146</v>
      </c>
      <c r="G116" s="54" t="s">
        <v>29</v>
      </c>
      <c r="H116" s="20">
        <v>7</v>
      </c>
      <c r="I116" s="20">
        <v>7</v>
      </c>
      <c r="J116" s="20">
        <v>3</v>
      </c>
      <c r="K116" s="20">
        <v>2</v>
      </c>
      <c r="L116" s="21">
        <v>6</v>
      </c>
      <c r="M116" s="21">
        <v>5</v>
      </c>
      <c r="N116" s="21">
        <v>9</v>
      </c>
      <c r="O116" s="21">
        <v>8</v>
      </c>
      <c r="P116" s="21">
        <v>8</v>
      </c>
      <c r="Q116" s="21">
        <v>8</v>
      </c>
      <c r="R116" s="93">
        <f t="shared" si="7"/>
        <v>63</v>
      </c>
      <c r="S116" s="54">
        <f t="shared" si="8"/>
        <v>0</v>
      </c>
      <c r="T116" s="64" t="s">
        <v>59</v>
      </c>
    </row>
    <row r="117" spans="1:20" ht="12.75">
      <c r="A117" s="8">
        <v>10</v>
      </c>
      <c r="B117" s="9" t="s">
        <v>169</v>
      </c>
      <c r="C117" s="45" t="s">
        <v>170</v>
      </c>
      <c r="D117" s="9" t="s">
        <v>9</v>
      </c>
      <c r="E117" s="9" t="s">
        <v>10</v>
      </c>
      <c r="F117" s="116"/>
      <c r="G117" s="54" t="s">
        <v>29</v>
      </c>
      <c r="H117" s="20">
        <v>8</v>
      </c>
      <c r="I117" s="20">
        <v>6</v>
      </c>
      <c r="J117" s="20">
        <v>5</v>
      </c>
      <c r="K117" s="20">
        <v>5</v>
      </c>
      <c r="L117" s="21">
        <v>5</v>
      </c>
      <c r="M117" s="21">
        <v>5</v>
      </c>
      <c r="N117" s="21">
        <v>4</v>
      </c>
      <c r="O117" s="21">
        <v>9</v>
      </c>
      <c r="P117" s="21">
        <v>6</v>
      </c>
      <c r="Q117" s="21">
        <v>9</v>
      </c>
      <c r="R117" s="93">
        <f t="shared" si="7"/>
        <v>62</v>
      </c>
      <c r="S117" s="54">
        <f t="shared" si="8"/>
        <v>0</v>
      </c>
      <c r="T117" s="64" t="s">
        <v>59</v>
      </c>
    </row>
    <row r="118" spans="1:20" ht="12.75">
      <c r="A118" s="8">
        <v>11</v>
      </c>
      <c r="B118" s="9" t="s">
        <v>248</v>
      </c>
      <c r="C118" s="45" t="s">
        <v>139</v>
      </c>
      <c r="D118" s="9" t="s">
        <v>9</v>
      </c>
      <c r="E118" s="9" t="s">
        <v>50</v>
      </c>
      <c r="F118" s="116" t="s">
        <v>247</v>
      </c>
      <c r="G118" s="20" t="s">
        <v>29</v>
      </c>
      <c r="H118" s="20">
        <v>7</v>
      </c>
      <c r="I118" s="20">
        <v>4</v>
      </c>
      <c r="J118" s="20">
        <v>4</v>
      </c>
      <c r="K118" s="20">
        <v>0</v>
      </c>
      <c r="L118" s="21">
        <v>8</v>
      </c>
      <c r="M118" s="21">
        <v>8</v>
      </c>
      <c r="N118" s="21">
        <v>8</v>
      </c>
      <c r="O118" s="21">
        <v>6</v>
      </c>
      <c r="P118" s="21">
        <v>6</v>
      </c>
      <c r="Q118" s="21">
        <v>5</v>
      </c>
      <c r="R118" s="53">
        <f t="shared" si="7"/>
        <v>56</v>
      </c>
      <c r="S118" s="54">
        <f t="shared" si="8"/>
        <v>0</v>
      </c>
      <c r="T118" s="64" t="s">
        <v>11</v>
      </c>
    </row>
    <row r="119" spans="1:20" ht="12.75">
      <c r="A119" s="8">
        <v>12</v>
      </c>
      <c r="B119" s="9" t="s">
        <v>252</v>
      </c>
      <c r="C119" s="45" t="s">
        <v>84</v>
      </c>
      <c r="D119" s="9" t="s">
        <v>9</v>
      </c>
      <c r="E119" s="90" t="s">
        <v>10</v>
      </c>
      <c r="F119" s="116" t="s">
        <v>247</v>
      </c>
      <c r="G119" s="20" t="s">
        <v>29</v>
      </c>
      <c r="H119" s="20">
        <v>6</v>
      </c>
      <c r="I119" s="20">
        <v>6</v>
      </c>
      <c r="J119" s="20">
        <v>0</v>
      </c>
      <c r="K119" s="20">
        <v>0</v>
      </c>
      <c r="L119" s="21">
        <v>10</v>
      </c>
      <c r="M119" s="21">
        <v>8</v>
      </c>
      <c r="N119" s="21">
        <v>5</v>
      </c>
      <c r="O119" s="21">
        <v>5</v>
      </c>
      <c r="P119" s="21">
        <v>9</v>
      </c>
      <c r="Q119" s="21">
        <v>5</v>
      </c>
      <c r="R119" s="53">
        <f t="shared" si="7"/>
        <v>54</v>
      </c>
      <c r="S119" s="54">
        <f t="shared" si="8"/>
        <v>1</v>
      </c>
      <c r="T119" s="63" t="s">
        <v>11</v>
      </c>
    </row>
    <row r="120" spans="1:20" ht="12.75">
      <c r="A120" s="8">
        <v>13</v>
      </c>
      <c r="B120" s="9" t="s">
        <v>249</v>
      </c>
      <c r="C120" s="45" t="s">
        <v>86</v>
      </c>
      <c r="D120" s="9" t="s">
        <v>9</v>
      </c>
      <c r="E120" s="9" t="s">
        <v>50</v>
      </c>
      <c r="F120" s="116" t="s">
        <v>247</v>
      </c>
      <c r="G120" s="20" t="s">
        <v>29</v>
      </c>
      <c r="H120" s="20">
        <v>6</v>
      </c>
      <c r="I120" s="20">
        <v>6</v>
      </c>
      <c r="J120" s="20">
        <v>6</v>
      </c>
      <c r="K120" s="20">
        <v>0</v>
      </c>
      <c r="L120" s="21">
        <v>9</v>
      </c>
      <c r="M120" s="21">
        <v>8</v>
      </c>
      <c r="N120" s="21">
        <v>7</v>
      </c>
      <c r="O120" s="21">
        <v>0</v>
      </c>
      <c r="P120" s="21">
        <v>7</v>
      </c>
      <c r="Q120" s="21">
        <v>4</v>
      </c>
      <c r="R120" s="53">
        <f t="shared" si="7"/>
        <v>53</v>
      </c>
      <c r="S120" s="54">
        <f t="shared" si="8"/>
        <v>0</v>
      </c>
      <c r="T120" s="63" t="s">
        <v>11</v>
      </c>
    </row>
    <row r="121" spans="1:20" ht="12.75">
      <c r="A121" s="8">
        <v>14</v>
      </c>
      <c r="B121" s="9" t="s">
        <v>171</v>
      </c>
      <c r="C121" s="45" t="s">
        <v>134</v>
      </c>
      <c r="D121" s="9" t="s">
        <v>9</v>
      </c>
      <c r="E121" s="9" t="s">
        <v>10</v>
      </c>
      <c r="F121" s="116"/>
      <c r="G121" s="54" t="s">
        <v>29</v>
      </c>
      <c r="H121" s="20">
        <v>5</v>
      </c>
      <c r="I121" s="20">
        <v>4</v>
      </c>
      <c r="J121" s="20">
        <v>4</v>
      </c>
      <c r="K121" s="20">
        <v>0</v>
      </c>
      <c r="L121" s="21">
        <v>5</v>
      </c>
      <c r="M121" s="21">
        <v>0</v>
      </c>
      <c r="N121" s="21">
        <v>9</v>
      </c>
      <c r="O121" s="21">
        <v>5</v>
      </c>
      <c r="P121" s="21">
        <v>9</v>
      </c>
      <c r="Q121" s="21">
        <v>9</v>
      </c>
      <c r="R121" s="93">
        <f t="shared" si="7"/>
        <v>50</v>
      </c>
      <c r="S121" s="54">
        <f t="shared" si="8"/>
        <v>0</v>
      </c>
      <c r="T121" s="64" t="s">
        <v>11</v>
      </c>
    </row>
    <row r="122" spans="1:20" ht="12.75">
      <c r="A122" s="8">
        <v>14</v>
      </c>
      <c r="B122" s="9" t="s">
        <v>270</v>
      </c>
      <c r="C122" s="45" t="s">
        <v>140</v>
      </c>
      <c r="D122" s="9" t="s">
        <v>9</v>
      </c>
      <c r="E122" s="9" t="s">
        <v>10</v>
      </c>
      <c r="F122" s="108" t="s">
        <v>75</v>
      </c>
      <c r="G122" s="20" t="s">
        <v>29</v>
      </c>
      <c r="H122" s="20">
        <v>5</v>
      </c>
      <c r="I122" s="20">
        <v>4</v>
      </c>
      <c r="J122" s="20">
        <v>0</v>
      </c>
      <c r="K122" s="20">
        <v>0</v>
      </c>
      <c r="L122" s="21">
        <v>7</v>
      </c>
      <c r="M122" s="21">
        <v>9</v>
      </c>
      <c r="N122" s="21">
        <v>5</v>
      </c>
      <c r="O122" s="21">
        <v>6</v>
      </c>
      <c r="P122" s="21">
        <v>6</v>
      </c>
      <c r="Q122" s="21">
        <v>8</v>
      </c>
      <c r="R122" s="53">
        <f t="shared" si="7"/>
        <v>50</v>
      </c>
      <c r="S122" s="54">
        <f t="shared" si="8"/>
        <v>0</v>
      </c>
      <c r="T122" s="64" t="s">
        <v>11</v>
      </c>
    </row>
    <row r="123" spans="1:20" ht="12.75">
      <c r="A123" s="8">
        <v>16</v>
      </c>
      <c r="B123" s="9" t="s">
        <v>234</v>
      </c>
      <c r="C123" s="45" t="s">
        <v>83</v>
      </c>
      <c r="D123" s="9" t="s">
        <v>9</v>
      </c>
      <c r="E123" s="9" t="s">
        <v>10</v>
      </c>
      <c r="F123" s="116" t="s">
        <v>235</v>
      </c>
      <c r="G123" s="54" t="s">
        <v>29</v>
      </c>
      <c r="H123" s="20">
        <v>7</v>
      </c>
      <c r="I123" s="20">
        <v>5</v>
      </c>
      <c r="J123" s="20">
        <v>5</v>
      </c>
      <c r="K123" s="20">
        <v>0</v>
      </c>
      <c r="L123" s="21">
        <v>4</v>
      </c>
      <c r="M123" s="21">
        <v>8</v>
      </c>
      <c r="N123" s="21">
        <v>7</v>
      </c>
      <c r="O123" s="21">
        <v>6</v>
      </c>
      <c r="P123" s="21">
        <v>5</v>
      </c>
      <c r="Q123" s="21">
        <v>0</v>
      </c>
      <c r="R123" s="93">
        <f t="shared" si="7"/>
        <v>47</v>
      </c>
      <c r="S123" s="54">
        <f t="shared" si="8"/>
        <v>0</v>
      </c>
      <c r="T123" s="64" t="s">
        <v>11</v>
      </c>
    </row>
    <row r="124" spans="1:20" ht="12.75">
      <c r="A124" s="8">
        <v>17</v>
      </c>
      <c r="B124" s="9" t="s">
        <v>250</v>
      </c>
      <c r="C124" s="45" t="s">
        <v>251</v>
      </c>
      <c r="D124" s="9" t="s">
        <v>27</v>
      </c>
      <c r="E124" s="9" t="s">
        <v>13</v>
      </c>
      <c r="F124" s="116" t="s">
        <v>247</v>
      </c>
      <c r="G124" s="20" t="s">
        <v>29</v>
      </c>
      <c r="H124" s="20">
        <v>5</v>
      </c>
      <c r="I124" s="20">
        <v>4</v>
      </c>
      <c r="J124" s="20">
        <v>0</v>
      </c>
      <c r="K124" s="20">
        <v>0</v>
      </c>
      <c r="L124" s="21">
        <v>8</v>
      </c>
      <c r="M124" s="21">
        <v>6</v>
      </c>
      <c r="N124" s="21">
        <v>5</v>
      </c>
      <c r="O124" s="21">
        <v>4</v>
      </c>
      <c r="P124" s="21">
        <v>6</v>
      </c>
      <c r="Q124" s="21">
        <v>6</v>
      </c>
      <c r="R124" s="53">
        <f t="shared" si="7"/>
        <v>44</v>
      </c>
      <c r="S124" s="54">
        <f t="shared" si="8"/>
        <v>0</v>
      </c>
      <c r="T124" s="64" t="s">
        <v>11</v>
      </c>
    </row>
    <row r="125" spans="1:20" ht="12.75">
      <c r="A125" s="8">
        <v>18</v>
      </c>
      <c r="B125" s="9" t="s">
        <v>244</v>
      </c>
      <c r="C125" s="45" t="s">
        <v>86</v>
      </c>
      <c r="D125" s="9" t="s">
        <v>9</v>
      </c>
      <c r="E125" s="9" t="s">
        <v>10</v>
      </c>
      <c r="F125" s="116" t="s">
        <v>245</v>
      </c>
      <c r="G125" s="20" t="s">
        <v>29</v>
      </c>
      <c r="H125" s="20">
        <v>5</v>
      </c>
      <c r="I125" s="20">
        <v>4</v>
      </c>
      <c r="J125" s="20">
        <v>3</v>
      </c>
      <c r="K125" s="20">
        <v>0</v>
      </c>
      <c r="L125" s="21">
        <v>8</v>
      </c>
      <c r="M125" s="21">
        <v>5</v>
      </c>
      <c r="N125" s="21">
        <v>4</v>
      </c>
      <c r="O125" s="21">
        <v>0</v>
      </c>
      <c r="P125" s="21">
        <v>8</v>
      </c>
      <c r="Q125" s="21">
        <v>6</v>
      </c>
      <c r="R125" s="93">
        <f t="shared" si="7"/>
        <v>43</v>
      </c>
      <c r="S125" s="54">
        <f t="shared" si="8"/>
        <v>0</v>
      </c>
      <c r="T125" s="64" t="s">
        <v>11</v>
      </c>
    </row>
    <row r="126" spans="1:20" ht="12.75">
      <c r="A126" s="8">
        <v>19</v>
      </c>
      <c r="B126" s="9" t="s">
        <v>229</v>
      </c>
      <c r="C126" s="45" t="s">
        <v>83</v>
      </c>
      <c r="D126" s="9" t="s">
        <v>9</v>
      </c>
      <c r="E126" s="9" t="s">
        <v>10</v>
      </c>
      <c r="F126" s="116" t="s">
        <v>230</v>
      </c>
      <c r="G126" s="54" t="s">
        <v>29</v>
      </c>
      <c r="H126" s="20">
        <v>5</v>
      </c>
      <c r="I126" s="20">
        <v>5</v>
      </c>
      <c r="J126" s="20">
        <v>4</v>
      </c>
      <c r="K126" s="20">
        <v>0</v>
      </c>
      <c r="L126" s="21">
        <v>0</v>
      </c>
      <c r="M126" s="21">
        <v>0</v>
      </c>
      <c r="N126" s="21">
        <v>8</v>
      </c>
      <c r="O126" s="21">
        <v>6</v>
      </c>
      <c r="P126" s="21">
        <v>8</v>
      </c>
      <c r="Q126" s="21">
        <v>6</v>
      </c>
      <c r="R126" s="93">
        <f t="shared" si="7"/>
        <v>42</v>
      </c>
      <c r="S126" s="54">
        <f t="shared" si="8"/>
        <v>0</v>
      </c>
      <c r="T126" s="63" t="s">
        <v>11</v>
      </c>
    </row>
    <row r="127" spans="1:20" ht="12.75">
      <c r="A127" s="8">
        <v>20</v>
      </c>
      <c r="B127" s="9" t="s">
        <v>231</v>
      </c>
      <c r="C127" s="45" t="s">
        <v>87</v>
      </c>
      <c r="D127" s="9" t="s">
        <v>9</v>
      </c>
      <c r="E127" s="9" t="s">
        <v>10</v>
      </c>
      <c r="F127" s="116" t="s">
        <v>144</v>
      </c>
      <c r="G127" s="54" t="s">
        <v>29</v>
      </c>
      <c r="H127" s="20">
        <v>5</v>
      </c>
      <c r="I127" s="20">
        <v>5</v>
      </c>
      <c r="J127" s="20">
        <v>0</v>
      </c>
      <c r="K127" s="20">
        <v>0</v>
      </c>
      <c r="L127" s="21">
        <v>8</v>
      </c>
      <c r="M127" s="21">
        <v>5</v>
      </c>
      <c r="N127" s="21">
        <v>5</v>
      </c>
      <c r="O127" s="21">
        <v>0</v>
      </c>
      <c r="P127" s="21">
        <v>7</v>
      </c>
      <c r="Q127" s="21">
        <v>4</v>
      </c>
      <c r="R127" s="93">
        <f t="shared" si="7"/>
        <v>39</v>
      </c>
      <c r="S127" s="54">
        <f t="shared" si="8"/>
        <v>0</v>
      </c>
      <c r="T127" s="64" t="s">
        <v>11</v>
      </c>
    </row>
    <row r="128" spans="1:20" ht="12.75">
      <c r="A128" s="8">
        <v>21</v>
      </c>
      <c r="B128" s="9" t="s">
        <v>172</v>
      </c>
      <c r="C128" s="45" t="s">
        <v>139</v>
      </c>
      <c r="D128" s="9" t="s">
        <v>9</v>
      </c>
      <c r="E128" s="9" t="s">
        <v>50</v>
      </c>
      <c r="F128" s="46" t="s">
        <v>146</v>
      </c>
      <c r="G128" s="54" t="s">
        <v>29</v>
      </c>
      <c r="H128" s="20">
        <v>6</v>
      </c>
      <c r="I128" s="20">
        <v>5</v>
      </c>
      <c r="J128" s="20">
        <v>5</v>
      </c>
      <c r="K128" s="20">
        <v>0</v>
      </c>
      <c r="L128" s="21">
        <v>8</v>
      </c>
      <c r="M128" s="21">
        <v>2</v>
      </c>
      <c r="N128" s="21">
        <v>6</v>
      </c>
      <c r="O128" s="21">
        <v>2</v>
      </c>
      <c r="P128" s="21">
        <v>2</v>
      </c>
      <c r="Q128" s="21">
        <v>2</v>
      </c>
      <c r="R128" s="93">
        <f t="shared" si="7"/>
        <v>38</v>
      </c>
      <c r="S128" s="54">
        <f t="shared" si="8"/>
        <v>0</v>
      </c>
      <c r="T128" s="64" t="s">
        <v>11</v>
      </c>
    </row>
    <row r="129" spans="1:20" ht="12.75">
      <c r="A129" s="8">
        <v>22</v>
      </c>
      <c r="B129" s="9" t="s">
        <v>173</v>
      </c>
      <c r="C129" s="45" t="s">
        <v>133</v>
      </c>
      <c r="D129" s="9" t="s">
        <v>9</v>
      </c>
      <c r="E129" s="9" t="s">
        <v>10</v>
      </c>
      <c r="F129" s="116" t="s">
        <v>174</v>
      </c>
      <c r="G129" s="54" t="s">
        <v>29</v>
      </c>
      <c r="H129" s="20">
        <v>2</v>
      </c>
      <c r="I129" s="20">
        <v>1</v>
      </c>
      <c r="J129" s="20">
        <v>7</v>
      </c>
      <c r="K129" s="20">
        <v>0</v>
      </c>
      <c r="L129" s="21">
        <v>7</v>
      </c>
      <c r="M129" s="21">
        <v>5</v>
      </c>
      <c r="N129" s="21">
        <v>3</v>
      </c>
      <c r="O129" s="21">
        <v>1</v>
      </c>
      <c r="P129" s="21">
        <v>7</v>
      </c>
      <c r="Q129" s="21">
        <v>0</v>
      </c>
      <c r="R129" s="93">
        <f t="shared" si="7"/>
        <v>33</v>
      </c>
      <c r="S129" s="54">
        <f t="shared" si="8"/>
        <v>0</v>
      </c>
      <c r="T129" s="64" t="s">
        <v>11</v>
      </c>
    </row>
    <row r="130" spans="1:20" ht="12.75">
      <c r="A130" s="8">
        <v>22</v>
      </c>
      <c r="B130" s="9" t="s">
        <v>175</v>
      </c>
      <c r="C130" s="45" t="s">
        <v>176</v>
      </c>
      <c r="D130" s="9" t="s">
        <v>9</v>
      </c>
      <c r="E130" s="9" t="s">
        <v>10</v>
      </c>
      <c r="F130" s="116" t="s">
        <v>177</v>
      </c>
      <c r="G130" s="54" t="s">
        <v>29</v>
      </c>
      <c r="H130" s="20">
        <v>5</v>
      </c>
      <c r="I130" s="20">
        <v>2</v>
      </c>
      <c r="J130" s="20">
        <v>0</v>
      </c>
      <c r="K130" s="20">
        <v>0</v>
      </c>
      <c r="L130" s="21">
        <v>7</v>
      </c>
      <c r="M130" s="21">
        <v>2</v>
      </c>
      <c r="N130" s="21">
        <v>3</v>
      </c>
      <c r="O130" s="21">
        <v>0</v>
      </c>
      <c r="P130" s="21">
        <v>8</v>
      </c>
      <c r="Q130" s="21">
        <v>6</v>
      </c>
      <c r="R130" s="93">
        <f t="shared" si="7"/>
        <v>33</v>
      </c>
      <c r="S130" s="54">
        <f t="shared" si="8"/>
        <v>0</v>
      </c>
      <c r="T130" s="64" t="s">
        <v>11</v>
      </c>
    </row>
    <row r="131" spans="1:20" ht="12.75">
      <c r="A131" s="8">
        <v>24</v>
      </c>
      <c r="B131" s="9" t="s">
        <v>232</v>
      </c>
      <c r="C131" s="45" t="s">
        <v>233</v>
      </c>
      <c r="D131" s="9" t="s">
        <v>9</v>
      </c>
      <c r="E131" s="9" t="s">
        <v>10</v>
      </c>
      <c r="F131" s="116" t="s">
        <v>75</v>
      </c>
      <c r="G131" s="54" t="s">
        <v>29</v>
      </c>
      <c r="H131" s="20">
        <v>7</v>
      </c>
      <c r="I131" s="20">
        <v>5</v>
      </c>
      <c r="J131" s="20">
        <v>0</v>
      </c>
      <c r="K131" s="20">
        <v>0</v>
      </c>
      <c r="L131" s="21">
        <v>5</v>
      </c>
      <c r="M131" s="21">
        <v>5</v>
      </c>
      <c r="N131" s="21">
        <v>4</v>
      </c>
      <c r="O131" s="21">
        <v>0</v>
      </c>
      <c r="P131" s="21">
        <v>0</v>
      </c>
      <c r="Q131" s="21">
        <v>4</v>
      </c>
      <c r="R131" s="93">
        <f t="shared" si="7"/>
        <v>30</v>
      </c>
      <c r="S131" s="54">
        <f t="shared" si="8"/>
        <v>0</v>
      </c>
      <c r="T131" s="64" t="s">
        <v>11</v>
      </c>
    </row>
    <row r="132" spans="1:20" ht="12.75">
      <c r="A132" s="8">
        <v>25</v>
      </c>
      <c r="B132" s="9" t="s">
        <v>67</v>
      </c>
      <c r="C132" s="45" t="s">
        <v>131</v>
      </c>
      <c r="D132" s="9" t="s">
        <v>9</v>
      </c>
      <c r="E132" s="9" t="s">
        <v>15</v>
      </c>
      <c r="F132" s="116" t="s">
        <v>178</v>
      </c>
      <c r="G132" s="54" t="s">
        <v>29</v>
      </c>
      <c r="H132" s="20">
        <v>6</v>
      </c>
      <c r="I132" s="20">
        <v>3</v>
      </c>
      <c r="J132" s="20">
        <v>0</v>
      </c>
      <c r="K132" s="20">
        <v>0</v>
      </c>
      <c r="L132" s="21">
        <v>0</v>
      </c>
      <c r="M132" s="21">
        <v>0</v>
      </c>
      <c r="N132" s="21">
        <v>2</v>
      </c>
      <c r="O132" s="21">
        <v>3</v>
      </c>
      <c r="P132" s="21">
        <v>7</v>
      </c>
      <c r="Q132" s="21">
        <v>8</v>
      </c>
      <c r="R132" s="93">
        <v>29</v>
      </c>
      <c r="S132" s="54">
        <v>0</v>
      </c>
      <c r="T132" s="64" t="s">
        <v>11</v>
      </c>
    </row>
    <row r="133" spans="1:20" ht="12.75">
      <c r="A133" s="35">
        <v>26</v>
      </c>
      <c r="B133" s="37" t="s">
        <v>285</v>
      </c>
      <c r="C133" s="59" t="s">
        <v>76</v>
      </c>
      <c r="D133" s="37" t="s">
        <v>9</v>
      </c>
      <c r="E133" s="37" t="s">
        <v>10</v>
      </c>
      <c r="F133" s="119" t="s">
        <v>286</v>
      </c>
      <c r="G133" s="57" t="s">
        <v>29</v>
      </c>
      <c r="H133" s="56">
        <v>6</v>
      </c>
      <c r="I133" s="56">
        <v>6</v>
      </c>
      <c r="J133" s="56">
        <v>0</v>
      </c>
      <c r="K133" s="56">
        <v>0</v>
      </c>
      <c r="L133" s="60">
        <v>0</v>
      </c>
      <c r="M133" s="60">
        <v>4</v>
      </c>
      <c r="N133" s="60">
        <v>0</v>
      </c>
      <c r="O133" s="60">
        <v>0</v>
      </c>
      <c r="P133" s="60">
        <v>4</v>
      </c>
      <c r="Q133" s="60">
        <v>0</v>
      </c>
      <c r="R133" s="104">
        <f t="shared" si="7"/>
        <v>20</v>
      </c>
      <c r="S133" s="57">
        <f t="shared" si="8"/>
        <v>0</v>
      </c>
      <c r="T133" s="65" t="s">
        <v>11</v>
      </c>
    </row>
    <row r="134" spans="1:20" ht="12.75">
      <c r="A134" s="24"/>
      <c r="B134" s="9"/>
      <c r="C134" s="45"/>
      <c r="D134" s="9"/>
      <c r="E134" s="9"/>
      <c r="F134" s="9"/>
      <c r="G134" s="10"/>
      <c r="H134" s="20"/>
      <c r="I134" s="20"/>
      <c r="J134" s="20"/>
      <c r="K134" s="20"/>
      <c r="L134" s="21"/>
      <c r="M134" s="21"/>
      <c r="N134" s="21"/>
      <c r="O134" s="21"/>
      <c r="P134" s="21"/>
      <c r="Q134" s="21"/>
      <c r="R134" s="22"/>
      <c r="S134" s="21"/>
      <c r="T134" s="19"/>
    </row>
    <row r="135" spans="1:20" ht="13.5" customHeight="1">
      <c r="A135" s="125" t="s">
        <v>272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</row>
    <row r="136" spans="1:20" ht="12.75" customHeight="1">
      <c r="A136" s="125" t="s">
        <v>273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</row>
    <row r="137" spans="1:20" ht="11.25" customHeight="1">
      <c r="A137" s="128" t="s">
        <v>1</v>
      </c>
      <c r="B137" s="120" t="s">
        <v>2</v>
      </c>
      <c r="C137" s="120" t="s">
        <v>3</v>
      </c>
      <c r="D137" s="120" t="s">
        <v>4</v>
      </c>
      <c r="E137" s="120" t="s">
        <v>5</v>
      </c>
      <c r="F137" s="120" t="s">
        <v>6</v>
      </c>
      <c r="G137" s="120" t="s">
        <v>7</v>
      </c>
      <c r="H137" s="124" t="s">
        <v>73</v>
      </c>
      <c r="I137" s="124"/>
      <c r="J137" s="124"/>
      <c r="K137" s="124"/>
      <c r="L137" s="124"/>
      <c r="M137" s="124"/>
      <c r="N137" s="124"/>
      <c r="O137" s="124"/>
      <c r="P137" s="124"/>
      <c r="Q137" s="124"/>
      <c r="R137" s="120" t="s">
        <v>8</v>
      </c>
      <c r="S137" s="120">
        <v>10</v>
      </c>
      <c r="T137" s="122" t="s">
        <v>28</v>
      </c>
    </row>
    <row r="138" spans="1:20" s="6" customFormat="1" ht="18.75" customHeight="1">
      <c r="A138" s="129"/>
      <c r="B138" s="121"/>
      <c r="C138" s="121"/>
      <c r="D138" s="121"/>
      <c r="E138" s="121"/>
      <c r="F138" s="121"/>
      <c r="G138" s="121"/>
      <c r="H138" s="23">
        <v>1</v>
      </c>
      <c r="I138" s="23">
        <v>2</v>
      </c>
      <c r="J138" s="23">
        <v>3</v>
      </c>
      <c r="K138" s="23">
        <v>4</v>
      </c>
      <c r="L138" s="23">
        <v>5</v>
      </c>
      <c r="M138" s="23">
        <v>6</v>
      </c>
      <c r="N138" s="23">
        <v>7</v>
      </c>
      <c r="O138" s="23">
        <v>8</v>
      </c>
      <c r="P138" s="23">
        <v>9</v>
      </c>
      <c r="Q138" s="23">
        <v>10</v>
      </c>
      <c r="R138" s="121"/>
      <c r="S138" s="121"/>
      <c r="T138" s="123"/>
    </row>
    <row r="139" spans="1:20" ht="12.75">
      <c r="A139" s="8">
        <v>1</v>
      </c>
      <c r="B139" s="9" t="s">
        <v>60</v>
      </c>
      <c r="C139" s="98">
        <v>1977</v>
      </c>
      <c r="D139" s="9" t="s">
        <v>9</v>
      </c>
      <c r="E139" s="9" t="s">
        <v>10</v>
      </c>
      <c r="F139" s="9" t="s">
        <v>335</v>
      </c>
      <c r="G139" s="54" t="s">
        <v>274</v>
      </c>
      <c r="H139" s="20">
        <v>29</v>
      </c>
      <c r="I139" s="20">
        <v>29</v>
      </c>
      <c r="J139" s="20">
        <v>28</v>
      </c>
      <c r="K139" s="20">
        <v>28</v>
      </c>
      <c r="L139" s="21">
        <v>30</v>
      </c>
      <c r="M139" s="21">
        <v>29</v>
      </c>
      <c r="N139" s="21">
        <v>30</v>
      </c>
      <c r="O139" s="21">
        <v>30</v>
      </c>
      <c r="P139" s="21">
        <v>30</v>
      </c>
      <c r="Q139" s="21">
        <v>29</v>
      </c>
      <c r="R139" s="93">
        <f>SUM(H139:Q139)</f>
        <v>292</v>
      </c>
      <c r="S139" s="54">
        <v>23</v>
      </c>
      <c r="T139" s="63" t="s">
        <v>274</v>
      </c>
    </row>
    <row r="140" spans="1:20" ht="12.75">
      <c r="A140" s="8">
        <v>2</v>
      </c>
      <c r="B140" s="9" t="s">
        <v>24</v>
      </c>
      <c r="C140" s="98">
        <v>1991</v>
      </c>
      <c r="D140" s="9" t="s">
        <v>9</v>
      </c>
      <c r="E140" s="9" t="s">
        <v>10</v>
      </c>
      <c r="F140" s="116" t="s">
        <v>122</v>
      </c>
      <c r="G140" s="54" t="s">
        <v>74</v>
      </c>
      <c r="H140" s="20">
        <v>28</v>
      </c>
      <c r="I140" s="20">
        <v>27</v>
      </c>
      <c r="J140" s="20">
        <v>25</v>
      </c>
      <c r="K140" s="20">
        <v>28</v>
      </c>
      <c r="L140" s="54">
        <v>26</v>
      </c>
      <c r="M140" s="54">
        <v>28</v>
      </c>
      <c r="N140" s="54">
        <v>18</v>
      </c>
      <c r="O140" s="54">
        <v>27</v>
      </c>
      <c r="P140" s="54">
        <v>29</v>
      </c>
      <c r="Q140" s="54">
        <v>28</v>
      </c>
      <c r="R140" s="93">
        <f>SUM(H140:Q140)</f>
        <v>264</v>
      </c>
      <c r="S140" s="54">
        <v>8</v>
      </c>
      <c r="T140" s="63">
        <v>1</v>
      </c>
    </row>
    <row r="141" spans="1:20" ht="12.75">
      <c r="A141" s="35">
        <v>3</v>
      </c>
      <c r="B141" s="62" t="s">
        <v>25</v>
      </c>
      <c r="C141" s="105">
        <v>1992</v>
      </c>
      <c r="D141" s="62" t="s">
        <v>27</v>
      </c>
      <c r="E141" s="62" t="s">
        <v>13</v>
      </c>
      <c r="F141" s="117" t="s">
        <v>122</v>
      </c>
      <c r="G141" s="57" t="s">
        <v>61</v>
      </c>
      <c r="H141" s="60">
        <v>21</v>
      </c>
      <c r="I141" s="60">
        <v>22</v>
      </c>
      <c r="J141" s="60">
        <v>22</v>
      </c>
      <c r="K141" s="60">
        <v>23</v>
      </c>
      <c r="L141" s="60">
        <v>26</v>
      </c>
      <c r="M141" s="60">
        <v>21</v>
      </c>
      <c r="N141" s="60">
        <v>21</v>
      </c>
      <c r="O141" s="60">
        <v>19</v>
      </c>
      <c r="P141" s="60">
        <v>26</v>
      </c>
      <c r="Q141" s="60">
        <v>21</v>
      </c>
      <c r="R141" s="104">
        <f>SUM(H141:Q141)</f>
        <v>222</v>
      </c>
      <c r="S141" s="57">
        <f>COUNTIF(H141:Q141,"=10")</f>
        <v>0</v>
      </c>
      <c r="T141" s="106" t="s">
        <v>11</v>
      </c>
    </row>
    <row r="142" spans="1:20" ht="13.5" customHeight="1">
      <c r="A142" s="125" t="s">
        <v>275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</row>
    <row r="143" spans="1:20" ht="12.75" customHeight="1">
      <c r="A143" s="125" t="s">
        <v>276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</row>
    <row r="144" spans="1:20" ht="11.25" customHeight="1">
      <c r="A144" s="128" t="s">
        <v>1</v>
      </c>
      <c r="B144" s="120" t="s">
        <v>2</v>
      </c>
      <c r="C144" s="120" t="s">
        <v>3</v>
      </c>
      <c r="D144" s="120" t="s">
        <v>4</v>
      </c>
      <c r="E144" s="120" t="s">
        <v>5</v>
      </c>
      <c r="F144" s="120" t="s">
        <v>6</v>
      </c>
      <c r="G144" s="120" t="s">
        <v>7</v>
      </c>
      <c r="H144" s="124" t="s">
        <v>73</v>
      </c>
      <c r="I144" s="124"/>
      <c r="J144" s="124"/>
      <c r="K144" s="124"/>
      <c r="L144" s="124"/>
      <c r="M144" s="124"/>
      <c r="N144" s="124"/>
      <c r="O144" s="124"/>
      <c r="P144" s="124"/>
      <c r="Q144" s="124"/>
      <c r="R144" s="120" t="s">
        <v>8</v>
      </c>
      <c r="S144" s="120">
        <v>10</v>
      </c>
      <c r="T144" s="122" t="s">
        <v>28</v>
      </c>
    </row>
    <row r="145" spans="1:20" s="6" customFormat="1" ht="18.75" customHeight="1">
      <c r="A145" s="129"/>
      <c r="B145" s="121"/>
      <c r="C145" s="121"/>
      <c r="D145" s="121"/>
      <c r="E145" s="121"/>
      <c r="F145" s="121"/>
      <c r="G145" s="121"/>
      <c r="H145" s="23">
        <v>1</v>
      </c>
      <c r="I145" s="23">
        <v>2</v>
      </c>
      <c r="J145" s="23">
        <v>3</v>
      </c>
      <c r="K145" s="23">
        <v>4</v>
      </c>
      <c r="L145" s="23">
        <v>5</v>
      </c>
      <c r="M145" s="23">
        <v>6</v>
      </c>
      <c r="N145" s="23">
        <v>7</v>
      </c>
      <c r="O145" s="23">
        <v>8</v>
      </c>
      <c r="P145" s="23">
        <v>9</v>
      </c>
      <c r="Q145" s="23">
        <v>10</v>
      </c>
      <c r="R145" s="121"/>
      <c r="S145" s="121"/>
      <c r="T145" s="123"/>
    </row>
    <row r="146" spans="1:20" ht="12.75">
      <c r="A146" s="8">
        <v>1</v>
      </c>
      <c r="B146" s="9" t="s">
        <v>277</v>
      </c>
      <c r="C146" s="98">
        <v>1972</v>
      </c>
      <c r="D146" s="9" t="s">
        <v>9</v>
      </c>
      <c r="E146" s="9" t="s">
        <v>10</v>
      </c>
      <c r="F146" s="9" t="s">
        <v>335</v>
      </c>
      <c r="G146" s="54" t="s">
        <v>274</v>
      </c>
      <c r="H146" s="20">
        <v>29</v>
      </c>
      <c r="I146" s="20">
        <v>29</v>
      </c>
      <c r="J146" s="20">
        <v>28</v>
      </c>
      <c r="K146" s="20">
        <v>28</v>
      </c>
      <c r="L146" s="21">
        <v>30</v>
      </c>
      <c r="M146" s="21">
        <v>29</v>
      </c>
      <c r="N146" s="21">
        <v>30</v>
      </c>
      <c r="O146" s="21">
        <v>30</v>
      </c>
      <c r="P146" s="21">
        <v>30</v>
      </c>
      <c r="Q146" s="21">
        <v>29</v>
      </c>
      <c r="R146" s="93">
        <f>SUM(H146:Q146)</f>
        <v>292</v>
      </c>
      <c r="S146" s="54">
        <v>23</v>
      </c>
      <c r="T146" s="63" t="s">
        <v>74</v>
      </c>
    </row>
    <row r="147" spans="1:20" ht="12.75">
      <c r="A147" s="8">
        <v>2</v>
      </c>
      <c r="B147" s="9" t="s">
        <v>278</v>
      </c>
      <c r="C147" s="98">
        <v>1972</v>
      </c>
      <c r="D147" s="9" t="s">
        <v>9</v>
      </c>
      <c r="E147" s="9" t="s">
        <v>14</v>
      </c>
      <c r="F147" s="9" t="s">
        <v>122</v>
      </c>
      <c r="G147" s="54" t="s">
        <v>274</v>
      </c>
      <c r="H147" s="20">
        <v>29</v>
      </c>
      <c r="I147" s="20">
        <v>28</v>
      </c>
      <c r="J147" s="20">
        <v>28</v>
      </c>
      <c r="K147" s="20">
        <v>28</v>
      </c>
      <c r="L147" s="21">
        <v>27</v>
      </c>
      <c r="M147" s="21">
        <v>27</v>
      </c>
      <c r="N147" s="21">
        <v>30</v>
      </c>
      <c r="O147" s="21">
        <v>27</v>
      </c>
      <c r="P147" s="21">
        <v>29</v>
      </c>
      <c r="Q147" s="21">
        <v>30</v>
      </c>
      <c r="R147" s="93">
        <f>SUM(H147:Q147)</f>
        <v>283</v>
      </c>
      <c r="S147" s="54">
        <v>14</v>
      </c>
      <c r="T147" s="63" t="s">
        <v>74</v>
      </c>
    </row>
    <row r="148" spans="1:20" ht="12.75">
      <c r="A148" s="8">
        <v>3</v>
      </c>
      <c r="B148" s="25" t="s">
        <v>279</v>
      </c>
      <c r="C148" s="24">
        <v>1991</v>
      </c>
      <c r="D148" s="25" t="s">
        <v>9</v>
      </c>
      <c r="E148" s="25" t="s">
        <v>12</v>
      </c>
      <c r="F148" s="25" t="s">
        <v>122</v>
      </c>
      <c r="G148" s="24" t="s">
        <v>74</v>
      </c>
      <c r="H148" s="50">
        <v>29</v>
      </c>
      <c r="I148" s="50">
        <v>27</v>
      </c>
      <c r="J148" s="50">
        <v>27</v>
      </c>
      <c r="K148" s="50">
        <v>30</v>
      </c>
      <c r="L148" s="50">
        <v>29</v>
      </c>
      <c r="M148" s="50">
        <v>28</v>
      </c>
      <c r="N148" s="50">
        <v>28</v>
      </c>
      <c r="O148" s="50">
        <v>27</v>
      </c>
      <c r="P148" s="50">
        <v>28</v>
      </c>
      <c r="Q148" s="50">
        <v>29</v>
      </c>
      <c r="R148" s="93">
        <f>SUM(H148:Q148)</f>
        <v>282</v>
      </c>
      <c r="S148" s="54">
        <v>12</v>
      </c>
      <c r="T148" s="63" t="s">
        <v>61</v>
      </c>
    </row>
    <row r="149" spans="1:20" ht="12.75">
      <c r="A149" s="35">
        <v>4</v>
      </c>
      <c r="B149" s="37" t="s">
        <v>54</v>
      </c>
      <c r="C149" s="105">
        <v>1991</v>
      </c>
      <c r="D149" s="37" t="s">
        <v>9</v>
      </c>
      <c r="E149" s="37" t="s">
        <v>12</v>
      </c>
      <c r="F149" s="37" t="s">
        <v>122</v>
      </c>
      <c r="G149" s="57" t="s">
        <v>74</v>
      </c>
      <c r="H149" s="56">
        <v>27</v>
      </c>
      <c r="I149" s="56">
        <v>25</v>
      </c>
      <c r="J149" s="56">
        <v>29</v>
      </c>
      <c r="K149" s="56">
        <v>27</v>
      </c>
      <c r="L149" s="57">
        <v>26</v>
      </c>
      <c r="M149" s="57">
        <v>28</v>
      </c>
      <c r="N149" s="57">
        <v>26</v>
      </c>
      <c r="O149" s="57">
        <v>28</v>
      </c>
      <c r="P149" s="57">
        <v>29</v>
      </c>
      <c r="Q149" s="57">
        <v>26</v>
      </c>
      <c r="R149" s="104">
        <f>SUM(H149:Q149)</f>
        <v>271</v>
      </c>
      <c r="S149" s="57">
        <v>11</v>
      </c>
      <c r="T149" s="106">
        <v>1</v>
      </c>
    </row>
    <row r="150" spans="3:5" ht="12.75">
      <c r="C150" s="97"/>
      <c r="E150" s="12" t="s">
        <v>16</v>
      </c>
    </row>
    <row r="151" spans="3:13" ht="12.75">
      <c r="C151" s="97"/>
      <c r="E151" s="13" t="s">
        <v>17</v>
      </c>
      <c r="I151" s="43"/>
      <c r="J151" s="14"/>
      <c r="M151" s="15" t="s">
        <v>18</v>
      </c>
    </row>
    <row r="152" spans="3:5" ht="9.75" customHeight="1">
      <c r="C152" s="97"/>
      <c r="E152" s="16"/>
    </row>
    <row r="153" spans="3:5" ht="12.75">
      <c r="C153" s="97"/>
      <c r="E153" s="12" t="s">
        <v>19</v>
      </c>
    </row>
    <row r="154" spans="3:13" ht="12.75">
      <c r="C154" s="97"/>
      <c r="E154" s="13" t="s">
        <v>62</v>
      </c>
      <c r="I154" s="43"/>
      <c r="J154" s="14"/>
      <c r="M154" s="15" t="s">
        <v>21</v>
      </c>
    </row>
    <row r="155" spans="5:8" ht="12.75">
      <c r="E155" s="13"/>
      <c r="H155" s="15"/>
    </row>
  </sheetData>
  <mergeCells count="105">
    <mergeCell ref="T6:T7"/>
    <mergeCell ref="A105:T105"/>
    <mergeCell ref="A52:T52"/>
    <mergeCell ref="A53:T53"/>
    <mergeCell ref="A55:A56"/>
    <mergeCell ref="B55:B56"/>
    <mergeCell ref="C55:C56"/>
    <mergeCell ref="D55:D56"/>
    <mergeCell ref="A6:A7"/>
    <mergeCell ref="F6:F7"/>
    <mergeCell ref="G6:G7"/>
    <mergeCell ref="R6:R7"/>
    <mergeCell ref="E6:E7"/>
    <mergeCell ref="H6:Q6"/>
    <mergeCell ref="B23:B24"/>
    <mergeCell ref="C23:C24"/>
    <mergeCell ref="D23:D24"/>
    <mergeCell ref="B6:B7"/>
    <mergeCell ref="C6:C7"/>
    <mergeCell ref="D6:D7"/>
    <mergeCell ref="G23:G24"/>
    <mergeCell ref="H23:Q23"/>
    <mergeCell ref="R23:R24"/>
    <mergeCell ref="S23:S24"/>
    <mergeCell ref="T23:T24"/>
    <mergeCell ref="A1:T1"/>
    <mergeCell ref="A3:T3"/>
    <mergeCell ref="A4:T4"/>
    <mergeCell ref="A20:T20"/>
    <mergeCell ref="A21:T21"/>
    <mergeCell ref="E23:E24"/>
    <mergeCell ref="F23:F24"/>
    <mergeCell ref="A23:A24"/>
    <mergeCell ref="S6:S7"/>
    <mergeCell ref="S55:S56"/>
    <mergeCell ref="T55:T56"/>
    <mergeCell ref="A67:T67"/>
    <mergeCell ref="A68:T68"/>
    <mergeCell ref="E55:E56"/>
    <mergeCell ref="F55:F56"/>
    <mergeCell ref="G55:G56"/>
    <mergeCell ref="H55:Q55"/>
    <mergeCell ref="R55:R56"/>
    <mergeCell ref="A70:A71"/>
    <mergeCell ref="B70:B71"/>
    <mergeCell ref="C70:C71"/>
    <mergeCell ref="D70:D71"/>
    <mergeCell ref="R70:R71"/>
    <mergeCell ref="S70:S71"/>
    <mergeCell ref="T70:T71"/>
    <mergeCell ref="E70:E71"/>
    <mergeCell ref="F70:F71"/>
    <mergeCell ref="G70:G71"/>
    <mergeCell ref="H70:Q70"/>
    <mergeCell ref="A104:T104"/>
    <mergeCell ref="F84:F85"/>
    <mergeCell ref="G84:G85"/>
    <mergeCell ref="H84:Q84"/>
    <mergeCell ref="R84:R85"/>
    <mergeCell ref="S84:S85"/>
    <mergeCell ref="T84:T85"/>
    <mergeCell ref="A81:T81"/>
    <mergeCell ref="A82:T82"/>
    <mergeCell ref="A84:A85"/>
    <mergeCell ref="B84:B85"/>
    <mergeCell ref="C84:C85"/>
    <mergeCell ref="D84:D85"/>
    <mergeCell ref="E84:E85"/>
    <mergeCell ref="E106:E107"/>
    <mergeCell ref="F106:F107"/>
    <mergeCell ref="G106:G107"/>
    <mergeCell ref="H106:Q106"/>
    <mergeCell ref="A106:A107"/>
    <mergeCell ref="B106:B107"/>
    <mergeCell ref="C106:C107"/>
    <mergeCell ref="D106:D107"/>
    <mergeCell ref="S106:S107"/>
    <mergeCell ref="T106:T107"/>
    <mergeCell ref="R106:R107"/>
    <mergeCell ref="T137:T138"/>
    <mergeCell ref="A135:T135"/>
    <mergeCell ref="A136:T136"/>
    <mergeCell ref="A137:A138"/>
    <mergeCell ref="B137:B138"/>
    <mergeCell ref="C137:C138"/>
    <mergeCell ref="D137:D138"/>
    <mergeCell ref="E137:E138"/>
    <mergeCell ref="F137:F138"/>
    <mergeCell ref="G137:G138"/>
    <mergeCell ref="H137:Q137"/>
    <mergeCell ref="R144:R145"/>
    <mergeCell ref="R137:R138"/>
    <mergeCell ref="S137:S138"/>
    <mergeCell ref="S144:S145"/>
    <mergeCell ref="A142:T142"/>
    <mergeCell ref="T144:T145"/>
    <mergeCell ref="A143:T143"/>
    <mergeCell ref="A144:A145"/>
    <mergeCell ref="B144:B145"/>
    <mergeCell ref="C144:C145"/>
    <mergeCell ref="H144:Q144"/>
    <mergeCell ref="D144:D145"/>
    <mergeCell ref="E144:E145"/>
    <mergeCell ref="F144:F145"/>
    <mergeCell ref="G144:G145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36" sqref="D36"/>
    </sheetView>
  </sheetViews>
  <sheetFormatPr defaultColWidth="9.00390625" defaultRowHeight="12.75"/>
  <cols>
    <col min="1" max="1" width="6.25390625" style="0" customWidth="1"/>
    <col min="2" max="2" width="18.25390625" style="0" customWidth="1"/>
    <col min="3" max="3" width="11.75390625" style="0" customWidth="1"/>
    <col min="4" max="4" width="16.00390625" style="0" customWidth="1"/>
    <col min="5" max="5" width="15.625" style="0" customWidth="1"/>
    <col min="6" max="6" width="14.875" style="0" customWidth="1"/>
  </cols>
  <sheetData>
    <row r="1" spans="1:6" s="11" customFormat="1" ht="66" customHeight="1">
      <c r="A1" s="126" t="str">
        <f>'робин гуд'!A1</f>
        <v>IV городской открытый турнир по стрельбе из полевого(досугового) арбалета 
МОСКОВСКИЙ РОБИН ГУД, посвященный Международному дню защиты детей</v>
      </c>
      <c r="B1" s="126"/>
      <c r="C1" s="126"/>
      <c r="D1" s="126"/>
      <c r="E1" s="126"/>
      <c r="F1" s="126"/>
    </row>
    <row r="2" spans="1:6" s="3" customFormat="1" ht="12.75">
      <c r="A2" s="1" t="str">
        <f>'робин гуд'!A2</f>
        <v>29-30 мая 2010 г.</v>
      </c>
      <c r="B2" s="1"/>
      <c r="C2" s="2"/>
      <c r="D2" s="2"/>
      <c r="E2" s="2"/>
      <c r="F2" s="4" t="str">
        <f>'робин гуд'!T2</f>
        <v>ЦВПиФВМ РОСТО ЮВАО г.Москвы</v>
      </c>
    </row>
    <row r="3" spans="1:6" ht="12.75">
      <c r="A3" s="125" t="s">
        <v>46</v>
      </c>
      <c r="B3" s="125"/>
      <c r="C3" s="125"/>
      <c r="D3" s="125"/>
      <c r="E3" s="125"/>
      <c r="F3" s="125"/>
    </row>
    <row r="4" spans="1:6" ht="12.75">
      <c r="A4" s="125" t="s">
        <v>40</v>
      </c>
      <c r="B4" s="125"/>
      <c r="C4" s="125"/>
      <c r="D4" s="125"/>
      <c r="E4" s="125"/>
      <c r="F4" s="125"/>
    </row>
    <row r="5" spans="1:6" ht="4.5" customHeight="1">
      <c r="A5" s="5"/>
      <c r="B5" s="5"/>
      <c r="C5" s="5"/>
      <c r="D5" s="5"/>
      <c r="E5" s="5"/>
      <c r="F5" s="5"/>
    </row>
    <row r="6" spans="1:6" ht="32.25" customHeight="1">
      <c r="A6" s="85" t="s">
        <v>1</v>
      </c>
      <c r="B6" s="85" t="s">
        <v>41</v>
      </c>
      <c r="C6" s="85" t="s">
        <v>42</v>
      </c>
      <c r="D6" s="86" t="s">
        <v>44</v>
      </c>
      <c r="E6" s="85" t="s">
        <v>43</v>
      </c>
      <c r="F6" s="86" t="s">
        <v>45</v>
      </c>
    </row>
    <row r="7" spans="1:6" ht="12.75" customHeight="1">
      <c r="A7" s="133">
        <v>1</v>
      </c>
      <c r="B7" s="133" t="s">
        <v>328</v>
      </c>
      <c r="C7" s="87">
        <v>0</v>
      </c>
      <c r="D7" s="131">
        <v>0.0010300925925925926</v>
      </c>
      <c r="E7" s="131">
        <f>D7+(TIME(0,0,15)*SUM(C7:C10))</f>
        <v>0.0012037037037037038</v>
      </c>
      <c r="F7" s="131">
        <v>0.0009375</v>
      </c>
    </row>
    <row r="8" spans="1:6" ht="12.75" customHeight="1">
      <c r="A8" s="132"/>
      <c r="B8" s="132"/>
      <c r="C8" s="88">
        <v>0</v>
      </c>
      <c r="D8" s="130"/>
      <c r="E8" s="130"/>
      <c r="F8" s="130"/>
    </row>
    <row r="9" spans="1:6" ht="12.75" customHeight="1">
      <c r="A9" s="132"/>
      <c r="B9" s="132"/>
      <c r="C9" s="88">
        <v>1</v>
      </c>
      <c r="D9" s="130"/>
      <c r="E9" s="130"/>
      <c r="F9" s="130"/>
    </row>
    <row r="10" spans="1:6" ht="12.75" customHeight="1">
      <c r="A10" s="132"/>
      <c r="B10" s="132"/>
      <c r="C10" s="89">
        <v>0</v>
      </c>
      <c r="D10" s="130"/>
      <c r="E10" s="130"/>
      <c r="F10" s="130"/>
    </row>
    <row r="11" spans="1:6" ht="12.75" customHeight="1">
      <c r="A11" s="132">
        <v>2</v>
      </c>
      <c r="B11" s="132" t="s">
        <v>329</v>
      </c>
      <c r="C11" s="88">
        <v>0</v>
      </c>
      <c r="D11" s="130">
        <v>0.0012847222222222223</v>
      </c>
      <c r="E11" s="130">
        <f>D11+(TIME(0,0,15)*SUM(C11:C14))</f>
        <v>0.0012847222222222223</v>
      </c>
      <c r="F11" s="130">
        <v>0.0009490740740740741</v>
      </c>
    </row>
    <row r="12" spans="1:6" ht="12.75" customHeight="1">
      <c r="A12" s="132"/>
      <c r="B12" s="132"/>
      <c r="C12" s="88">
        <v>0</v>
      </c>
      <c r="D12" s="130"/>
      <c r="E12" s="130"/>
      <c r="F12" s="130"/>
    </row>
    <row r="13" spans="1:6" ht="12.75" customHeight="1">
      <c r="A13" s="132"/>
      <c r="B13" s="132"/>
      <c r="C13" s="88">
        <v>0</v>
      </c>
      <c r="D13" s="130"/>
      <c r="E13" s="130"/>
      <c r="F13" s="130"/>
    </row>
    <row r="14" spans="1:6" ht="12.75" customHeight="1">
      <c r="A14" s="132"/>
      <c r="B14" s="132"/>
      <c r="C14" s="89">
        <v>0</v>
      </c>
      <c r="D14" s="130"/>
      <c r="E14" s="130"/>
      <c r="F14" s="130"/>
    </row>
    <row r="15" spans="1:6" ht="12.75" customHeight="1">
      <c r="A15" s="132">
        <v>3</v>
      </c>
      <c r="B15" s="132" t="s">
        <v>332</v>
      </c>
      <c r="C15" s="88">
        <v>0</v>
      </c>
      <c r="D15" s="131">
        <v>0.0009375</v>
      </c>
      <c r="E15" s="131">
        <v>0.0009375</v>
      </c>
      <c r="F15" s="130">
        <v>0.0009837962962962964</v>
      </c>
    </row>
    <row r="16" spans="1:6" ht="12.75" customHeight="1">
      <c r="A16" s="132"/>
      <c r="B16" s="132"/>
      <c r="C16" s="88">
        <v>0</v>
      </c>
      <c r="D16" s="130"/>
      <c r="E16" s="130"/>
      <c r="F16" s="130"/>
    </row>
    <row r="17" spans="1:6" ht="12.75" customHeight="1">
      <c r="A17" s="132"/>
      <c r="B17" s="132"/>
      <c r="C17" s="88">
        <v>0</v>
      </c>
      <c r="D17" s="130"/>
      <c r="E17" s="130"/>
      <c r="F17" s="130"/>
    </row>
    <row r="18" spans="1:6" ht="12.75" customHeight="1">
      <c r="A18" s="132"/>
      <c r="B18" s="132"/>
      <c r="C18" s="89">
        <v>0</v>
      </c>
      <c r="D18" s="130"/>
      <c r="E18" s="130"/>
      <c r="F18" s="130"/>
    </row>
    <row r="19" spans="1:6" ht="12.75" customHeight="1">
      <c r="A19" s="132">
        <v>4</v>
      </c>
      <c r="B19" s="132" t="s">
        <v>331</v>
      </c>
      <c r="C19" s="88">
        <v>0</v>
      </c>
      <c r="D19" s="130">
        <v>0.0016087962962962963</v>
      </c>
      <c r="E19" s="130">
        <f>D19+(TIME(0,0,15)*SUM(C19:C22))</f>
        <v>0.0017824074074074075</v>
      </c>
      <c r="F19" s="130">
        <v>0.001400462962962963</v>
      </c>
    </row>
    <row r="20" spans="1:6" ht="12.75" customHeight="1">
      <c r="A20" s="132"/>
      <c r="B20" s="132"/>
      <c r="C20" s="88">
        <v>1</v>
      </c>
      <c r="D20" s="130"/>
      <c r="E20" s="130"/>
      <c r="F20" s="130"/>
    </row>
    <row r="21" spans="1:6" ht="12.75" customHeight="1">
      <c r="A21" s="132"/>
      <c r="B21" s="132"/>
      <c r="C21" s="88">
        <v>0</v>
      </c>
      <c r="D21" s="130"/>
      <c r="E21" s="130"/>
      <c r="F21" s="130"/>
    </row>
    <row r="22" spans="1:6" ht="12.75" customHeight="1">
      <c r="A22" s="132"/>
      <c r="B22" s="132"/>
      <c r="C22" s="89">
        <v>0</v>
      </c>
      <c r="D22" s="130"/>
      <c r="E22" s="130"/>
      <c r="F22" s="130"/>
    </row>
    <row r="23" spans="1:6" ht="12.75" customHeight="1">
      <c r="A23" s="132">
        <v>5</v>
      </c>
      <c r="B23" s="132" t="s">
        <v>330</v>
      </c>
      <c r="C23" s="88">
        <v>0</v>
      </c>
      <c r="D23" s="130">
        <v>0.0018171296296296297</v>
      </c>
      <c r="E23" s="130">
        <f>D23+(TIME(0,0,15)*SUM(C23:C26))</f>
        <v>0.0018171296296296297</v>
      </c>
      <c r="F23" s="130" t="s">
        <v>11</v>
      </c>
    </row>
    <row r="24" spans="1:6" ht="12.75" customHeight="1">
      <c r="A24" s="132"/>
      <c r="B24" s="132"/>
      <c r="C24" s="88">
        <v>0</v>
      </c>
      <c r="D24" s="130"/>
      <c r="E24" s="130"/>
      <c r="F24" s="130"/>
    </row>
    <row r="25" spans="1:6" ht="12.75" customHeight="1">
      <c r="A25" s="132"/>
      <c r="B25" s="132"/>
      <c r="C25" s="88">
        <v>0</v>
      </c>
      <c r="D25" s="130"/>
      <c r="E25" s="130"/>
      <c r="F25" s="130"/>
    </row>
    <row r="26" spans="1:6" ht="12.75" customHeight="1">
      <c r="A26" s="132"/>
      <c r="B26" s="132"/>
      <c r="C26" s="89">
        <v>0</v>
      </c>
      <c r="D26" s="130"/>
      <c r="E26" s="130"/>
      <c r="F26" s="130"/>
    </row>
    <row r="28" spans="5:6" ht="12.75">
      <c r="E28" s="39"/>
      <c r="F28" s="39"/>
    </row>
    <row r="29" spans="5:6" ht="12.75">
      <c r="E29" s="37"/>
      <c r="F29" s="41" t="s">
        <v>18</v>
      </c>
    </row>
    <row r="30" spans="5:6" ht="12.75">
      <c r="E30" s="39"/>
      <c r="F30" s="39"/>
    </row>
    <row r="31" spans="5:6" ht="12.75">
      <c r="E31" s="39"/>
      <c r="F31" s="39"/>
    </row>
    <row r="32" spans="5:6" ht="12.75">
      <c r="E32" s="37"/>
      <c r="F32" s="41" t="s">
        <v>21</v>
      </c>
    </row>
  </sheetData>
  <mergeCells count="28">
    <mergeCell ref="F19:F22"/>
    <mergeCell ref="A19:A22"/>
    <mergeCell ref="B19:B22"/>
    <mergeCell ref="D19:D22"/>
    <mergeCell ref="E19:E22"/>
    <mergeCell ref="B23:B26"/>
    <mergeCell ref="D23:D26"/>
    <mergeCell ref="E23:E26"/>
    <mergeCell ref="F23:F26"/>
    <mergeCell ref="A23:A26"/>
    <mergeCell ref="F15:F18"/>
    <mergeCell ref="A7:A10"/>
    <mergeCell ref="B7:B10"/>
    <mergeCell ref="D7:D10"/>
    <mergeCell ref="E7:E10"/>
    <mergeCell ref="A15:A18"/>
    <mergeCell ref="B15:B18"/>
    <mergeCell ref="D15:D18"/>
    <mergeCell ref="E15:E18"/>
    <mergeCell ref="A1:F1"/>
    <mergeCell ref="A3:F3"/>
    <mergeCell ref="A4:F4"/>
    <mergeCell ref="D11:D14"/>
    <mergeCell ref="F11:F14"/>
    <mergeCell ref="E11:E14"/>
    <mergeCell ref="F7:F10"/>
    <mergeCell ref="B11:B14"/>
    <mergeCell ref="A11:A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3">
      <selection activeCell="O20" sqref="O20"/>
    </sheetView>
  </sheetViews>
  <sheetFormatPr defaultColWidth="9.00390625" defaultRowHeight="12.75"/>
  <cols>
    <col min="1" max="1" width="2.25390625" style="0" customWidth="1"/>
    <col min="2" max="2" width="9.125" style="19" customWidth="1"/>
    <col min="3" max="3" width="31.75390625" style="0" customWidth="1"/>
    <col min="4" max="4" width="9.25390625" style="19" bestFit="1" customWidth="1"/>
    <col min="5" max="6" width="3.625" style="0" customWidth="1"/>
    <col min="7" max="7" width="5.875" style="0" customWidth="1"/>
    <col min="9" max="9" width="18.875" style="0" customWidth="1"/>
    <col min="11" max="11" width="7.625" style="0" customWidth="1"/>
    <col min="12" max="12" width="15.125" style="0" customWidth="1"/>
  </cols>
  <sheetData>
    <row r="1" spans="1:12" ht="35.25" customHeight="1">
      <c r="A1" s="134" t="str">
        <f>'робин гуд'!A1</f>
        <v>IV городской открытый турнир по стрельбе из полевого(досугового) арбалета 
МОСКОВСКИЙ РОБИН ГУД, посвященный Международному дню защиты детей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8"/>
    </row>
    <row r="2" spans="1:11" ht="12.75">
      <c r="A2" s="83" t="str">
        <f>'робин гуд'!A2</f>
        <v>29-30 мая 2010 г.</v>
      </c>
      <c r="K2" s="84" t="str">
        <f>'робин гуд'!T2</f>
        <v>ЦВПиФВМ РОСТО ЮВАО г.Москвы</v>
      </c>
    </row>
    <row r="3" spans="1:11" ht="12.75">
      <c r="A3" s="83"/>
      <c r="K3" s="84"/>
    </row>
    <row r="4" spans="2:12" ht="12.75">
      <c r="B4" s="135" t="s">
        <v>120</v>
      </c>
      <c r="C4" s="135"/>
      <c r="D4" s="135"/>
      <c r="F4" s="26"/>
      <c r="G4" s="135" t="s">
        <v>121</v>
      </c>
      <c r="H4" s="135"/>
      <c r="I4" s="135"/>
      <c r="J4" s="135"/>
      <c r="K4" s="26"/>
      <c r="L4" s="26"/>
    </row>
    <row r="5" spans="2:12" ht="12.75">
      <c r="B5" s="136" t="s">
        <v>47</v>
      </c>
      <c r="C5" s="136"/>
      <c r="D5" s="136"/>
      <c r="F5" s="26"/>
      <c r="G5" s="137" t="s">
        <v>48</v>
      </c>
      <c r="H5" s="137"/>
      <c r="I5" s="137"/>
      <c r="J5" s="137"/>
      <c r="K5" s="26"/>
      <c r="L5" s="26"/>
    </row>
    <row r="6" spans="2:12" ht="12.75">
      <c r="B6" s="27" t="s">
        <v>1</v>
      </c>
      <c r="C6" s="28" t="s">
        <v>6</v>
      </c>
      <c r="D6" s="29" t="s">
        <v>49</v>
      </c>
      <c r="H6" s="27" t="s">
        <v>1</v>
      </c>
      <c r="I6" s="28" t="s">
        <v>5</v>
      </c>
      <c r="J6" s="29" t="s">
        <v>49</v>
      </c>
      <c r="L6" s="25"/>
    </row>
    <row r="7" spans="2:12" ht="12.75">
      <c r="B7" s="30">
        <v>1</v>
      </c>
      <c r="C7" s="9" t="s">
        <v>160</v>
      </c>
      <c r="D7" s="31">
        <v>346</v>
      </c>
      <c r="H7" s="30">
        <v>1</v>
      </c>
      <c r="I7" s="32" t="s">
        <v>10</v>
      </c>
      <c r="J7" s="31">
        <v>929</v>
      </c>
      <c r="L7" s="25"/>
    </row>
    <row r="8" spans="2:12" ht="12.75">
      <c r="B8" s="8">
        <v>2</v>
      </c>
      <c r="C8" s="9" t="s">
        <v>149</v>
      </c>
      <c r="D8" s="34">
        <v>340</v>
      </c>
      <c r="H8" s="8">
        <v>2</v>
      </c>
      <c r="I8" s="111" t="s">
        <v>52</v>
      </c>
      <c r="J8" s="34">
        <v>637</v>
      </c>
      <c r="L8" s="25"/>
    </row>
    <row r="9" spans="2:12" ht="12.75">
      <c r="B9" s="8">
        <v>3</v>
      </c>
      <c r="C9" s="9" t="s">
        <v>135</v>
      </c>
      <c r="D9" s="34">
        <v>314</v>
      </c>
      <c r="H9" s="8">
        <v>3</v>
      </c>
      <c r="I9" s="25" t="s">
        <v>51</v>
      </c>
      <c r="J9" s="34">
        <v>528</v>
      </c>
      <c r="L9" s="25"/>
    </row>
    <row r="10" spans="2:12" ht="12.75">
      <c r="B10" s="8">
        <v>4</v>
      </c>
      <c r="C10" s="9" t="s">
        <v>183</v>
      </c>
      <c r="D10" s="34">
        <v>292</v>
      </c>
      <c r="H10" s="8">
        <v>4</v>
      </c>
      <c r="I10" s="25" t="s">
        <v>50</v>
      </c>
      <c r="J10" s="34">
        <v>508</v>
      </c>
      <c r="L10" s="25"/>
    </row>
    <row r="11" spans="2:12" ht="12.75">
      <c r="B11" s="8">
        <v>5</v>
      </c>
      <c r="C11" s="9" t="s">
        <v>144</v>
      </c>
      <c r="D11" s="34">
        <v>283</v>
      </c>
      <c r="H11" s="8">
        <v>5</v>
      </c>
      <c r="I11" s="25" t="s">
        <v>12</v>
      </c>
      <c r="J11" s="34">
        <v>383</v>
      </c>
      <c r="L11" s="25"/>
    </row>
    <row r="12" spans="2:12" ht="12.75">
      <c r="B12" s="8">
        <v>6</v>
      </c>
      <c r="C12" s="9" t="s">
        <v>78</v>
      </c>
      <c r="D12" s="34">
        <v>279</v>
      </c>
      <c r="H12" s="8">
        <v>6</v>
      </c>
      <c r="I12" s="25" t="s">
        <v>15</v>
      </c>
      <c r="J12" s="34">
        <v>210</v>
      </c>
      <c r="L12" s="25"/>
    </row>
    <row r="13" spans="2:12" ht="12.75">
      <c r="B13" s="8">
        <v>7</v>
      </c>
      <c r="C13" s="90" t="s">
        <v>146</v>
      </c>
      <c r="D13" s="34">
        <v>275</v>
      </c>
      <c r="H13" s="8">
        <v>7</v>
      </c>
      <c r="I13" s="66" t="s">
        <v>82</v>
      </c>
      <c r="J13" s="34">
        <v>81</v>
      </c>
      <c r="L13" s="25"/>
    </row>
    <row r="14" spans="2:12" ht="12.75">
      <c r="B14" s="8">
        <v>8</v>
      </c>
      <c r="C14" s="90" t="s">
        <v>247</v>
      </c>
      <c r="D14" s="34">
        <v>233</v>
      </c>
      <c r="H14" s="8">
        <v>8</v>
      </c>
      <c r="I14" s="66" t="s">
        <v>81</v>
      </c>
      <c r="J14" s="34">
        <v>80</v>
      </c>
      <c r="L14" s="25"/>
    </row>
    <row r="15" spans="2:12" ht="12.75">
      <c r="B15" s="8">
        <v>9</v>
      </c>
      <c r="C15" s="9" t="s">
        <v>221</v>
      </c>
      <c r="D15" s="34">
        <v>205</v>
      </c>
      <c r="H15" s="35">
        <v>9</v>
      </c>
      <c r="I15" s="67" t="s">
        <v>95</v>
      </c>
      <c r="J15" s="110">
        <v>44</v>
      </c>
      <c r="L15" s="25"/>
    </row>
    <row r="16" spans="2:12" ht="12.75">
      <c r="B16" s="8">
        <v>10</v>
      </c>
      <c r="C16" s="9" t="s">
        <v>324</v>
      </c>
      <c r="D16" s="34">
        <v>143</v>
      </c>
      <c r="H16" s="24"/>
      <c r="L16" s="25"/>
    </row>
    <row r="17" spans="2:12" ht="12.75">
      <c r="B17" s="8">
        <v>11</v>
      </c>
      <c r="C17" s="9" t="s">
        <v>178</v>
      </c>
      <c r="D17" s="34">
        <v>102</v>
      </c>
      <c r="H17" s="24"/>
      <c r="I17" s="33"/>
      <c r="J17" s="24"/>
      <c r="L17" s="25"/>
    </row>
    <row r="18" spans="2:12" ht="12.75">
      <c r="B18" s="8">
        <v>12</v>
      </c>
      <c r="C18" s="9" t="s">
        <v>213</v>
      </c>
      <c r="D18" s="34">
        <v>82</v>
      </c>
      <c r="H18" s="24"/>
      <c r="I18" s="25"/>
      <c r="J18" s="24"/>
      <c r="L18" s="25"/>
    </row>
    <row r="19" spans="2:12" ht="12.75">
      <c r="B19" s="8">
        <v>13</v>
      </c>
      <c r="C19" s="9" t="s">
        <v>162</v>
      </c>
      <c r="D19" s="34">
        <v>81</v>
      </c>
      <c r="H19" s="24"/>
      <c r="I19" s="33"/>
      <c r="J19" s="42"/>
      <c r="L19" s="25"/>
    </row>
    <row r="20" spans="2:12" ht="12.75">
      <c r="B20" s="8">
        <v>14</v>
      </c>
      <c r="C20" s="9" t="s">
        <v>75</v>
      </c>
      <c r="D20" s="34">
        <v>80</v>
      </c>
      <c r="H20" s="24"/>
      <c r="I20" s="25"/>
      <c r="J20" s="24"/>
      <c r="L20" s="25"/>
    </row>
    <row r="21" spans="2:12" ht="12.75">
      <c r="B21" s="8">
        <v>15</v>
      </c>
      <c r="C21" s="17" t="s">
        <v>254</v>
      </c>
      <c r="D21" s="34">
        <v>78</v>
      </c>
      <c r="H21" s="25"/>
      <c r="I21" s="25"/>
      <c r="J21" s="25"/>
      <c r="L21" s="25"/>
    </row>
    <row r="22" spans="2:12" ht="12.75">
      <c r="B22" s="8">
        <v>16</v>
      </c>
      <c r="C22" s="25" t="s">
        <v>263</v>
      </c>
      <c r="D22" s="34">
        <v>77</v>
      </c>
      <c r="L22" s="25"/>
    </row>
    <row r="23" spans="2:12" ht="12.75">
      <c r="B23" s="8">
        <v>17</v>
      </c>
      <c r="C23" s="9" t="s">
        <v>165</v>
      </c>
      <c r="D23" s="34">
        <v>71</v>
      </c>
      <c r="K23" s="25"/>
      <c r="L23" s="25"/>
    </row>
    <row r="24" spans="2:12" ht="12.75">
      <c r="B24" s="8">
        <v>18</v>
      </c>
      <c r="C24" s="9" t="s">
        <v>186</v>
      </c>
      <c r="D24" s="34">
        <v>67</v>
      </c>
      <c r="L24" s="25"/>
    </row>
    <row r="25" spans="2:12" ht="12.75">
      <c r="B25" s="8">
        <v>19</v>
      </c>
      <c r="C25" s="46" t="s">
        <v>256</v>
      </c>
      <c r="D25" s="34">
        <v>56</v>
      </c>
      <c r="L25" s="25"/>
    </row>
    <row r="26" spans="2:12" ht="12.75">
      <c r="B26" s="8">
        <v>20</v>
      </c>
      <c r="C26" s="9" t="s">
        <v>212</v>
      </c>
      <c r="D26" s="34">
        <v>54</v>
      </c>
      <c r="L26" s="25"/>
    </row>
    <row r="27" spans="2:4" ht="12.75">
      <c r="B27" s="8">
        <v>21</v>
      </c>
      <c r="C27" s="9" t="s">
        <v>258</v>
      </c>
      <c r="D27" s="34">
        <v>52</v>
      </c>
    </row>
    <row r="28" spans="2:4" ht="12.75">
      <c r="B28" s="8">
        <v>21</v>
      </c>
      <c r="C28" s="9" t="s">
        <v>266</v>
      </c>
      <c r="D28" s="34">
        <v>52</v>
      </c>
    </row>
    <row r="29" spans="2:7" ht="12.75">
      <c r="B29" s="8">
        <v>23</v>
      </c>
      <c r="C29" s="46" t="s">
        <v>227</v>
      </c>
      <c r="D29" s="34">
        <v>50</v>
      </c>
      <c r="F29" s="19"/>
      <c r="G29" s="39"/>
    </row>
    <row r="30" spans="2:7" ht="12.75">
      <c r="B30" s="8">
        <v>23</v>
      </c>
      <c r="C30" s="9" t="s">
        <v>269</v>
      </c>
      <c r="D30" s="34">
        <v>50</v>
      </c>
      <c r="F30" s="19"/>
      <c r="G30" s="39"/>
    </row>
    <row r="31" spans="2:7" ht="12.75">
      <c r="B31" s="8">
        <v>25</v>
      </c>
      <c r="C31" s="9" t="s">
        <v>235</v>
      </c>
      <c r="D31" s="34">
        <v>47</v>
      </c>
      <c r="F31" s="19"/>
      <c r="G31" s="39"/>
    </row>
    <row r="32" spans="2:7" ht="12.75">
      <c r="B32" s="8">
        <v>26</v>
      </c>
      <c r="C32" s="90" t="s">
        <v>245</v>
      </c>
      <c r="D32" s="34">
        <v>43</v>
      </c>
      <c r="F32" s="19"/>
      <c r="G32" s="39"/>
    </row>
    <row r="33" spans="2:4" ht="12.75">
      <c r="B33" s="8">
        <v>26</v>
      </c>
      <c r="C33" s="9" t="s">
        <v>154</v>
      </c>
      <c r="D33" s="34">
        <v>43</v>
      </c>
    </row>
    <row r="34" spans="2:4" ht="12.75">
      <c r="B34" s="8">
        <v>28</v>
      </c>
      <c r="C34" s="90" t="s">
        <v>230</v>
      </c>
      <c r="D34" s="34">
        <v>42</v>
      </c>
    </row>
    <row r="35" spans="2:4" ht="12.75">
      <c r="B35" s="8">
        <v>29</v>
      </c>
      <c r="C35" s="90" t="s">
        <v>177</v>
      </c>
      <c r="D35" s="34">
        <v>33</v>
      </c>
    </row>
    <row r="36" spans="2:4" ht="12.75">
      <c r="B36" s="8">
        <v>29</v>
      </c>
      <c r="C36" s="9" t="s">
        <v>174</v>
      </c>
      <c r="D36" s="34">
        <v>33</v>
      </c>
    </row>
    <row r="37" spans="2:4" ht="12.75">
      <c r="B37" s="8">
        <v>31</v>
      </c>
      <c r="C37" s="9" t="s">
        <v>142</v>
      </c>
      <c r="D37" s="34">
        <v>32</v>
      </c>
    </row>
    <row r="38" spans="2:4" ht="12.75">
      <c r="B38" s="8">
        <v>32</v>
      </c>
      <c r="C38" s="9" t="s">
        <v>260</v>
      </c>
      <c r="D38" s="34">
        <v>26</v>
      </c>
    </row>
    <row r="39" spans="2:4" ht="12.75">
      <c r="B39" s="8">
        <v>33</v>
      </c>
      <c r="C39" s="9" t="s">
        <v>241</v>
      </c>
      <c r="D39" s="34">
        <v>25</v>
      </c>
    </row>
    <row r="40" spans="2:4" ht="12.75">
      <c r="B40" s="8">
        <v>34</v>
      </c>
      <c r="C40" s="9" t="s">
        <v>243</v>
      </c>
      <c r="D40" s="34">
        <v>24</v>
      </c>
    </row>
    <row r="41" spans="2:4" ht="12.75">
      <c r="B41" s="8">
        <v>35</v>
      </c>
      <c r="C41" s="46" t="s">
        <v>239</v>
      </c>
      <c r="D41" s="34">
        <v>21</v>
      </c>
    </row>
    <row r="42" spans="2:4" ht="12.75">
      <c r="B42" s="8">
        <v>36</v>
      </c>
      <c r="C42" s="90" t="s">
        <v>286</v>
      </c>
      <c r="D42" s="34">
        <v>20</v>
      </c>
    </row>
    <row r="43" spans="2:4" ht="12.75">
      <c r="B43" s="35">
        <v>37</v>
      </c>
      <c r="C43" s="37" t="s">
        <v>284</v>
      </c>
      <c r="D43" s="36">
        <v>14</v>
      </c>
    </row>
    <row r="45" spans="4:10" ht="12.75">
      <c r="D45" s="38" t="s">
        <v>16</v>
      </c>
      <c r="H45" s="39"/>
      <c r="I45" s="39"/>
      <c r="J45" s="39"/>
    </row>
    <row r="46" spans="4:10" ht="12.75">
      <c r="D46" s="40" t="s">
        <v>17</v>
      </c>
      <c r="H46" s="9"/>
      <c r="I46" s="37"/>
      <c r="J46" s="41" t="s">
        <v>18</v>
      </c>
    </row>
    <row r="47" spans="4:10" ht="12.75">
      <c r="D47" s="39"/>
      <c r="H47" s="39"/>
      <c r="I47" s="39"/>
      <c r="J47" s="39"/>
    </row>
    <row r="48" spans="4:10" ht="12.75">
      <c r="D48" s="38" t="s">
        <v>19</v>
      </c>
      <c r="H48" s="39"/>
      <c r="I48" s="39"/>
      <c r="J48" s="39"/>
    </row>
    <row r="49" spans="4:10" ht="12.75">
      <c r="D49" s="40" t="s">
        <v>20</v>
      </c>
      <c r="H49" s="9"/>
      <c r="I49" s="37"/>
      <c r="J49" s="41" t="s">
        <v>21</v>
      </c>
    </row>
    <row r="50" spans="8:10" ht="12.75">
      <c r="H50" s="9"/>
      <c r="I50" s="9"/>
      <c r="J50" s="41"/>
    </row>
  </sheetData>
  <mergeCells count="5">
    <mergeCell ref="A1:K1"/>
    <mergeCell ref="B4:D4"/>
    <mergeCell ref="G4:J4"/>
    <mergeCell ref="B5:D5"/>
    <mergeCell ref="G5:J5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T100"/>
  <sheetViews>
    <sheetView workbookViewId="0" topLeftCell="A1">
      <selection activeCell="G38" sqref="G38"/>
    </sheetView>
  </sheetViews>
  <sheetFormatPr defaultColWidth="9.00390625" defaultRowHeight="12.75"/>
  <cols>
    <col min="1" max="1" width="4.125" style="0" bestFit="1" customWidth="1"/>
    <col min="2" max="2" width="3.00390625" style="0" bestFit="1" customWidth="1"/>
    <col min="3" max="3" width="20.00390625" style="0" bestFit="1" customWidth="1"/>
    <col min="4" max="4" width="10.125" style="0" bestFit="1" customWidth="1"/>
    <col min="5" max="5" width="7.375" style="0" bestFit="1" customWidth="1"/>
    <col min="6" max="6" width="6.875" style="0" bestFit="1" customWidth="1"/>
    <col min="7" max="7" width="25.00390625" style="0" bestFit="1" customWidth="1"/>
    <col min="8" max="8" width="4.75390625" style="0" bestFit="1" customWidth="1"/>
    <col min="9" max="10" width="3.625" style="0" bestFit="1" customWidth="1"/>
    <col min="11" max="18" width="4.625" style="0" bestFit="1" customWidth="1"/>
    <col min="19" max="19" width="5.25390625" style="0" bestFit="1" customWidth="1"/>
    <col min="20" max="20" width="4.625" style="0" bestFit="1" customWidth="1"/>
  </cols>
  <sheetData>
    <row r="1" spans="1:20" ht="12.75">
      <c r="A1" t="s">
        <v>96</v>
      </c>
      <c r="B1" t="s">
        <v>97</v>
      </c>
      <c r="C1" t="s">
        <v>92</v>
      </c>
      <c r="D1" t="s">
        <v>98</v>
      </c>
      <c r="E1" t="s">
        <v>99</v>
      </c>
      <c r="F1" t="s">
        <v>93</v>
      </c>
      <c r="G1" t="s">
        <v>41</v>
      </c>
      <c r="H1" t="s">
        <v>100</v>
      </c>
      <c r="I1" t="s">
        <v>101</v>
      </c>
      <c r="J1" t="s">
        <v>102</v>
      </c>
      <c r="K1" t="s">
        <v>103</v>
      </c>
      <c r="L1" t="s">
        <v>104</v>
      </c>
      <c r="M1" t="s">
        <v>105</v>
      </c>
      <c r="N1" t="s">
        <v>106</v>
      </c>
      <c r="O1" t="s">
        <v>107</v>
      </c>
      <c r="P1" t="s">
        <v>108</v>
      </c>
      <c r="Q1" t="s">
        <v>109</v>
      </c>
      <c r="R1" t="s">
        <v>111</v>
      </c>
      <c r="S1" t="s">
        <v>94</v>
      </c>
      <c r="T1" t="s">
        <v>110</v>
      </c>
    </row>
    <row r="2" spans="1:20" ht="12.75">
      <c r="A2" t="s">
        <v>89</v>
      </c>
      <c r="B2" s="8">
        <v>23</v>
      </c>
      <c r="C2" s="9" t="s">
        <v>238</v>
      </c>
      <c r="D2" s="45" t="s">
        <v>127</v>
      </c>
      <c r="E2" s="9" t="s">
        <v>9</v>
      </c>
      <c r="F2" s="9" t="s">
        <v>10</v>
      </c>
      <c r="G2" s="46" t="s">
        <v>239</v>
      </c>
      <c r="H2" s="21" t="s">
        <v>29</v>
      </c>
      <c r="I2" s="20">
        <v>6</v>
      </c>
      <c r="J2" s="20">
        <v>5</v>
      </c>
      <c r="K2" s="20">
        <v>0</v>
      </c>
      <c r="L2" s="20">
        <v>5</v>
      </c>
      <c r="M2" s="21">
        <v>0</v>
      </c>
      <c r="N2" s="21">
        <v>0</v>
      </c>
      <c r="O2" s="21">
        <v>0</v>
      </c>
      <c r="P2" s="21">
        <v>0</v>
      </c>
      <c r="Q2" s="21">
        <v>5</v>
      </c>
      <c r="R2" s="21">
        <v>0</v>
      </c>
      <c r="S2" s="53">
        <v>21</v>
      </c>
      <c r="T2" s="54">
        <v>0</v>
      </c>
    </row>
    <row r="3" spans="1:20" ht="12.75">
      <c r="A3" t="s">
        <v>91</v>
      </c>
      <c r="B3" s="8">
        <v>16</v>
      </c>
      <c r="C3" s="9" t="s">
        <v>234</v>
      </c>
      <c r="D3" s="45" t="s">
        <v>83</v>
      </c>
      <c r="E3" s="9" t="s">
        <v>9</v>
      </c>
      <c r="F3" s="9" t="s">
        <v>10</v>
      </c>
      <c r="G3" s="9" t="s">
        <v>235</v>
      </c>
      <c r="H3" s="54" t="s">
        <v>29</v>
      </c>
      <c r="I3" s="20">
        <v>7</v>
      </c>
      <c r="J3" s="20">
        <v>5</v>
      </c>
      <c r="K3" s="20">
        <v>5</v>
      </c>
      <c r="L3" s="20">
        <v>0</v>
      </c>
      <c r="M3" s="21">
        <v>4</v>
      </c>
      <c r="N3" s="21">
        <v>8</v>
      </c>
      <c r="O3" s="21">
        <v>7</v>
      </c>
      <c r="P3" s="21">
        <v>6</v>
      </c>
      <c r="Q3" s="21">
        <v>5</v>
      </c>
      <c r="R3" s="21">
        <v>0</v>
      </c>
      <c r="S3" s="93">
        <f>SUM(I3:R3)</f>
        <v>47</v>
      </c>
      <c r="T3" s="54">
        <f>COUNTIF(I3:R3,"=10")</f>
        <v>0</v>
      </c>
    </row>
    <row r="4" spans="1:20" ht="12.75">
      <c r="A4" t="s">
        <v>91</v>
      </c>
      <c r="B4" s="8">
        <v>22</v>
      </c>
      <c r="C4" s="9" t="s">
        <v>175</v>
      </c>
      <c r="D4" s="45" t="s">
        <v>176</v>
      </c>
      <c r="E4" s="9" t="s">
        <v>9</v>
      </c>
      <c r="F4" s="9" t="s">
        <v>10</v>
      </c>
      <c r="G4" s="90" t="s">
        <v>177</v>
      </c>
      <c r="H4" s="54" t="s">
        <v>29</v>
      </c>
      <c r="I4" s="20">
        <v>5</v>
      </c>
      <c r="J4" s="20">
        <v>2</v>
      </c>
      <c r="K4" s="20">
        <v>0</v>
      </c>
      <c r="L4" s="20">
        <v>0</v>
      </c>
      <c r="M4" s="21">
        <v>7</v>
      </c>
      <c r="N4" s="21">
        <v>2</v>
      </c>
      <c r="O4" s="21">
        <v>3</v>
      </c>
      <c r="P4" s="21">
        <v>0</v>
      </c>
      <c r="Q4" s="21">
        <v>8</v>
      </c>
      <c r="R4" s="21">
        <v>6</v>
      </c>
      <c r="S4" s="93">
        <f>SUM(I4:R4)</f>
        <v>33</v>
      </c>
      <c r="T4" s="54">
        <f>COUNTIF(I4:R4,"=10")</f>
        <v>0</v>
      </c>
    </row>
    <row r="5" spans="1:20" ht="12.75">
      <c r="A5" t="s">
        <v>91</v>
      </c>
      <c r="B5" s="8">
        <v>19</v>
      </c>
      <c r="C5" s="9" t="s">
        <v>229</v>
      </c>
      <c r="D5" s="45" t="s">
        <v>83</v>
      </c>
      <c r="E5" s="9" t="s">
        <v>9</v>
      </c>
      <c r="F5" s="9" t="s">
        <v>10</v>
      </c>
      <c r="G5" s="90" t="s">
        <v>230</v>
      </c>
      <c r="H5" s="54" t="s">
        <v>29</v>
      </c>
      <c r="I5" s="20">
        <v>5</v>
      </c>
      <c r="J5" s="20">
        <v>5</v>
      </c>
      <c r="K5" s="20">
        <v>4</v>
      </c>
      <c r="L5" s="20">
        <v>0</v>
      </c>
      <c r="M5" s="21">
        <v>0</v>
      </c>
      <c r="N5" s="21">
        <v>0</v>
      </c>
      <c r="O5" s="21">
        <v>8</v>
      </c>
      <c r="P5" s="21">
        <v>6</v>
      </c>
      <c r="Q5" s="21">
        <v>8</v>
      </c>
      <c r="R5" s="21">
        <v>6</v>
      </c>
      <c r="S5" s="93">
        <f>SUM(I5:R5)</f>
        <v>42</v>
      </c>
      <c r="T5" s="54">
        <f>COUNTIF(I5:R5,"=10")</f>
        <v>0</v>
      </c>
    </row>
    <row r="6" spans="1:20" ht="12.75">
      <c r="A6" t="s">
        <v>91</v>
      </c>
      <c r="B6" s="8">
        <v>26</v>
      </c>
      <c r="C6" s="9" t="s">
        <v>285</v>
      </c>
      <c r="D6" s="45" t="s">
        <v>76</v>
      </c>
      <c r="E6" s="9" t="s">
        <v>9</v>
      </c>
      <c r="F6" s="9" t="s">
        <v>10</v>
      </c>
      <c r="G6" s="90" t="s">
        <v>286</v>
      </c>
      <c r="H6" s="54" t="s">
        <v>29</v>
      </c>
      <c r="I6" s="20">
        <v>6</v>
      </c>
      <c r="J6" s="20">
        <v>6</v>
      </c>
      <c r="K6" s="20">
        <v>0</v>
      </c>
      <c r="L6" s="20">
        <v>0</v>
      </c>
      <c r="M6" s="21">
        <v>0</v>
      </c>
      <c r="N6" s="21">
        <v>4</v>
      </c>
      <c r="O6" s="21">
        <v>0</v>
      </c>
      <c r="P6" s="21">
        <v>0</v>
      </c>
      <c r="Q6" s="21">
        <v>4</v>
      </c>
      <c r="R6" s="21">
        <v>0</v>
      </c>
      <c r="S6" s="93">
        <f>SUM(I6:R6)</f>
        <v>20</v>
      </c>
      <c r="T6" s="54">
        <f>COUNTIF(I6:R6,"=10")</f>
        <v>0</v>
      </c>
    </row>
    <row r="7" spans="1:20" ht="12.75">
      <c r="A7" t="s">
        <v>89</v>
      </c>
      <c r="B7" s="8">
        <v>12</v>
      </c>
      <c r="C7" s="9" t="s">
        <v>226</v>
      </c>
      <c r="D7" s="45" t="s">
        <v>126</v>
      </c>
      <c r="E7" s="9" t="s">
        <v>9</v>
      </c>
      <c r="F7" s="9" t="s">
        <v>10</v>
      </c>
      <c r="G7" s="46" t="s">
        <v>227</v>
      </c>
      <c r="H7" s="21" t="s">
        <v>29</v>
      </c>
      <c r="I7" s="20">
        <v>10</v>
      </c>
      <c r="J7" s="20">
        <v>7</v>
      </c>
      <c r="K7" s="20">
        <v>6</v>
      </c>
      <c r="L7" s="20">
        <v>0</v>
      </c>
      <c r="M7" s="21">
        <v>9</v>
      </c>
      <c r="N7" s="21">
        <v>5</v>
      </c>
      <c r="O7" s="21">
        <v>5</v>
      </c>
      <c r="P7" s="21">
        <v>4</v>
      </c>
      <c r="Q7" s="21">
        <v>4</v>
      </c>
      <c r="R7" s="21">
        <v>0</v>
      </c>
      <c r="S7" s="53">
        <v>50</v>
      </c>
      <c r="T7" s="54">
        <v>1</v>
      </c>
    </row>
    <row r="8" spans="1:20" ht="12.75">
      <c r="A8" t="s">
        <v>88</v>
      </c>
      <c r="B8" s="8">
        <v>6</v>
      </c>
      <c r="C8" s="9" t="s">
        <v>187</v>
      </c>
      <c r="D8" s="7" t="s">
        <v>126</v>
      </c>
      <c r="E8" s="17" t="s">
        <v>9</v>
      </c>
      <c r="F8" s="17" t="s">
        <v>51</v>
      </c>
      <c r="G8" s="9" t="s">
        <v>183</v>
      </c>
      <c r="H8" s="20" t="s">
        <v>29</v>
      </c>
      <c r="I8" s="20">
        <v>9</v>
      </c>
      <c r="J8" s="20">
        <v>8</v>
      </c>
      <c r="K8" s="20">
        <v>7</v>
      </c>
      <c r="L8" s="20">
        <v>7</v>
      </c>
      <c r="M8" s="21">
        <v>10</v>
      </c>
      <c r="N8" s="21">
        <v>9</v>
      </c>
      <c r="O8" s="21">
        <v>8</v>
      </c>
      <c r="P8" s="21">
        <v>8</v>
      </c>
      <c r="Q8" s="21">
        <v>7</v>
      </c>
      <c r="R8" s="21">
        <v>6</v>
      </c>
      <c r="S8" s="53">
        <v>79</v>
      </c>
      <c r="T8" s="54">
        <v>1</v>
      </c>
    </row>
    <row r="9" spans="1:20" ht="12.75">
      <c r="A9" t="s">
        <v>88</v>
      </c>
      <c r="B9" s="8">
        <v>7</v>
      </c>
      <c r="C9" s="9" t="s">
        <v>184</v>
      </c>
      <c r="D9" s="7" t="s">
        <v>126</v>
      </c>
      <c r="E9" s="9" t="s">
        <v>9</v>
      </c>
      <c r="F9" s="9" t="s">
        <v>51</v>
      </c>
      <c r="G9" s="9" t="s">
        <v>183</v>
      </c>
      <c r="H9" s="54" t="s">
        <v>185</v>
      </c>
      <c r="I9" s="20">
        <v>8</v>
      </c>
      <c r="J9" s="20">
        <v>6</v>
      </c>
      <c r="K9" s="20">
        <v>10</v>
      </c>
      <c r="L9" s="20">
        <v>9</v>
      </c>
      <c r="M9" s="21">
        <v>5</v>
      </c>
      <c r="N9" s="21">
        <v>8</v>
      </c>
      <c r="O9" s="21">
        <v>10</v>
      </c>
      <c r="P9" s="21">
        <v>7</v>
      </c>
      <c r="Q9" s="21">
        <v>6</v>
      </c>
      <c r="R9" s="21">
        <v>6</v>
      </c>
      <c r="S9" s="53">
        <v>75</v>
      </c>
      <c r="T9" s="54">
        <v>2</v>
      </c>
    </row>
    <row r="10" spans="1:20" ht="12.75">
      <c r="A10" t="s">
        <v>88</v>
      </c>
      <c r="B10" s="8">
        <v>8</v>
      </c>
      <c r="C10" s="9" t="s">
        <v>191</v>
      </c>
      <c r="D10" s="7" t="s">
        <v>70</v>
      </c>
      <c r="E10" s="9" t="s">
        <v>9</v>
      </c>
      <c r="F10" s="9" t="s">
        <v>51</v>
      </c>
      <c r="G10" s="9" t="s">
        <v>183</v>
      </c>
      <c r="H10" s="54" t="s">
        <v>29</v>
      </c>
      <c r="I10" s="20">
        <v>9</v>
      </c>
      <c r="J10" s="20">
        <v>8</v>
      </c>
      <c r="K10" s="20">
        <v>8</v>
      </c>
      <c r="L10" s="20">
        <v>6</v>
      </c>
      <c r="M10" s="21">
        <v>7</v>
      </c>
      <c r="N10" s="21">
        <v>6</v>
      </c>
      <c r="O10" s="21">
        <v>8</v>
      </c>
      <c r="P10" s="21">
        <v>6</v>
      </c>
      <c r="Q10" s="21">
        <v>7</v>
      </c>
      <c r="R10" s="21">
        <v>6</v>
      </c>
      <c r="S10" s="53">
        <v>71</v>
      </c>
      <c r="T10" s="54">
        <v>0</v>
      </c>
    </row>
    <row r="11" spans="1:20" ht="12.75">
      <c r="A11" t="s">
        <v>88</v>
      </c>
      <c r="B11" s="35">
        <v>9</v>
      </c>
      <c r="C11" s="37" t="s">
        <v>181</v>
      </c>
      <c r="D11" s="59" t="s">
        <v>126</v>
      </c>
      <c r="E11" s="37" t="s">
        <v>9</v>
      </c>
      <c r="F11" s="37" t="s">
        <v>51</v>
      </c>
      <c r="G11" s="109" t="s">
        <v>183</v>
      </c>
      <c r="H11" s="60" t="s">
        <v>29</v>
      </c>
      <c r="I11" s="56">
        <v>9</v>
      </c>
      <c r="J11" s="56">
        <v>7</v>
      </c>
      <c r="K11" s="56">
        <v>6</v>
      </c>
      <c r="L11" s="56">
        <v>2</v>
      </c>
      <c r="M11" s="60">
        <v>8</v>
      </c>
      <c r="N11" s="60">
        <v>9</v>
      </c>
      <c r="O11" s="60">
        <v>7</v>
      </c>
      <c r="P11" s="60">
        <v>6</v>
      </c>
      <c r="Q11" s="60">
        <v>5</v>
      </c>
      <c r="R11" s="60">
        <v>8</v>
      </c>
      <c r="S11" s="58">
        <v>67</v>
      </c>
      <c r="T11" s="57">
        <v>0</v>
      </c>
    </row>
    <row r="12" spans="1:20" ht="12.75">
      <c r="A12" t="s">
        <v>89</v>
      </c>
      <c r="B12" s="8">
        <v>7</v>
      </c>
      <c r="C12" s="9" t="s">
        <v>198</v>
      </c>
      <c r="D12" s="44" t="s">
        <v>70</v>
      </c>
      <c r="E12" s="9" t="s">
        <v>9</v>
      </c>
      <c r="F12" s="9" t="s">
        <v>51</v>
      </c>
      <c r="G12" s="9" t="s">
        <v>183</v>
      </c>
      <c r="H12" s="21" t="s">
        <v>29</v>
      </c>
      <c r="I12" s="20">
        <v>10</v>
      </c>
      <c r="J12" s="20">
        <v>9</v>
      </c>
      <c r="K12" s="20">
        <v>2</v>
      </c>
      <c r="L12" s="20">
        <v>8</v>
      </c>
      <c r="M12" s="54">
        <v>6</v>
      </c>
      <c r="N12" s="54">
        <v>6</v>
      </c>
      <c r="O12" s="54">
        <v>9</v>
      </c>
      <c r="P12" s="54">
        <v>7</v>
      </c>
      <c r="Q12" s="54">
        <v>5</v>
      </c>
      <c r="R12" s="54">
        <v>4</v>
      </c>
      <c r="S12" s="53">
        <v>66</v>
      </c>
      <c r="T12" s="54">
        <v>1</v>
      </c>
    </row>
    <row r="13" spans="1:20" ht="12.75">
      <c r="A13" t="s">
        <v>88</v>
      </c>
      <c r="B13" s="8">
        <v>13</v>
      </c>
      <c r="C13" s="9" t="s">
        <v>190</v>
      </c>
      <c r="D13" s="45" t="s">
        <v>69</v>
      </c>
      <c r="E13" s="9" t="s">
        <v>9</v>
      </c>
      <c r="F13" s="9" t="s">
        <v>51</v>
      </c>
      <c r="G13" s="46" t="s">
        <v>183</v>
      </c>
      <c r="H13" s="21" t="s">
        <v>29</v>
      </c>
      <c r="I13" s="20">
        <v>5</v>
      </c>
      <c r="J13" s="20">
        <v>5</v>
      </c>
      <c r="K13" s="20">
        <v>8</v>
      </c>
      <c r="L13" s="20">
        <v>8</v>
      </c>
      <c r="M13" s="21">
        <v>4</v>
      </c>
      <c r="N13" s="21">
        <v>0</v>
      </c>
      <c r="O13" s="21">
        <v>9</v>
      </c>
      <c r="P13" s="21">
        <v>4</v>
      </c>
      <c r="Q13" s="21">
        <v>8</v>
      </c>
      <c r="R13" s="21">
        <v>8</v>
      </c>
      <c r="S13" s="53">
        <v>59</v>
      </c>
      <c r="T13" s="54">
        <v>0</v>
      </c>
    </row>
    <row r="14" spans="1:20" ht="12.75">
      <c r="A14" t="s">
        <v>88</v>
      </c>
      <c r="B14" s="8">
        <v>12</v>
      </c>
      <c r="C14" s="9" t="s">
        <v>189</v>
      </c>
      <c r="D14" s="7" t="s">
        <v>126</v>
      </c>
      <c r="E14" s="9" t="s">
        <v>9</v>
      </c>
      <c r="F14" s="9" t="s">
        <v>51</v>
      </c>
      <c r="G14" s="9" t="s">
        <v>183</v>
      </c>
      <c r="H14" s="54" t="s">
        <v>29</v>
      </c>
      <c r="I14" s="20">
        <v>6</v>
      </c>
      <c r="J14" s="20">
        <v>5</v>
      </c>
      <c r="K14" s="20">
        <v>4</v>
      </c>
      <c r="L14" s="20">
        <v>7</v>
      </c>
      <c r="M14" s="21">
        <v>7</v>
      </c>
      <c r="N14" s="21">
        <v>5</v>
      </c>
      <c r="O14" s="21">
        <v>4</v>
      </c>
      <c r="P14" s="21">
        <v>7</v>
      </c>
      <c r="Q14" s="21">
        <v>10</v>
      </c>
      <c r="R14" s="21">
        <v>4</v>
      </c>
      <c r="S14" s="53">
        <v>59</v>
      </c>
      <c r="T14" s="54">
        <v>1</v>
      </c>
    </row>
    <row r="15" spans="1:20" ht="12.75">
      <c r="A15" t="s">
        <v>88</v>
      </c>
      <c r="B15" s="8" t="s">
        <v>267</v>
      </c>
      <c r="C15" s="9" t="s">
        <v>188</v>
      </c>
      <c r="D15" s="45" t="s">
        <v>126</v>
      </c>
      <c r="E15" s="9" t="s">
        <v>9</v>
      </c>
      <c r="F15" s="9" t="s">
        <v>51</v>
      </c>
      <c r="G15" s="46" t="s">
        <v>183</v>
      </c>
      <c r="H15" s="21" t="s">
        <v>29</v>
      </c>
      <c r="I15" s="20">
        <v>7</v>
      </c>
      <c r="J15" s="20">
        <v>6</v>
      </c>
      <c r="K15" s="20">
        <v>4</v>
      </c>
      <c r="L15" s="20">
        <v>3</v>
      </c>
      <c r="M15" s="21">
        <v>6</v>
      </c>
      <c r="N15" s="21">
        <v>9</v>
      </c>
      <c r="O15" s="21">
        <v>7</v>
      </c>
      <c r="P15" s="21">
        <v>3</v>
      </c>
      <c r="Q15" s="21">
        <v>0</v>
      </c>
      <c r="R15" s="21">
        <v>6</v>
      </c>
      <c r="S15" s="53">
        <v>51</v>
      </c>
      <c r="T15" s="54">
        <v>0</v>
      </c>
    </row>
    <row r="16" spans="1:20" ht="12.75">
      <c r="A16" t="s">
        <v>89</v>
      </c>
      <c r="B16" s="8">
        <v>20</v>
      </c>
      <c r="C16" s="9" t="s">
        <v>240</v>
      </c>
      <c r="D16" s="7" t="s">
        <v>132</v>
      </c>
      <c r="E16" s="9" t="s">
        <v>9</v>
      </c>
      <c r="F16" s="9" t="s">
        <v>10</v>
      </c>
      <c r="G16" s="9" t="s">
        <v>241</v>
      </c>
      <c r="H16" s="20" t="s">
        <v>29</v>
      </c>
      <c r="I16" s="20">
        <v>7</v>
      </c>
      <c r="J16" s="20">
        <v>4</v>
      </c>
      <c r="K16" s="20">
        <v>0</v>
      </c>
      <c r="L16" s="20">
        <v>4</v>
      </c>
      <c r="M16" s="54">
        <v>4</v>
      </c>
      <c r="N16" s="54">
        <v>6</v>
      </c>
      <c r="O16" s="54">
        <v>0</v>
      </c>
      <c r="P16" s="54">
        <v>0</v>
      </c>
      <c r="Q16" s="54">
        <v>0</v>
      </c>
      <c r="R16" s="54">
        <v>0</v>
      </c>
      <c r="S16" s="53">
        <v>25</v>
      </c>
      <c r="T16" s="54">
        <v>0</v>
      </c>
    </row>
    <row r="17" spans="1:20" ht="12.75">
      <c r="A17" t="s">
        <v>89</v>
      </c>
      <c r="B17" s="8">
        <v>21</v>
      </c>
      <c r="C17" s="9" t="s">
        <v>242</v>
      </c>
      <c r="D17" s="45" t="s">
        <v>182</v>
      </c>
      <c r="E17" s="9" t="s">
        <v>9</v>
      </c>
      <c r="F17" s="9" t="s">
        <v>10</v>
      </c>
      <c r="G17" s="9" t="s">
        <v>243</v>
      </c>
      <c r="H17" s="54" t="s">
        <v>29</v>
      </c>
      <c r="I17" s="20">
        <v>7</v>
      </c>
      <c r="J17" s="20">
        <v>0</v>
      </c>
      <c r="K17" s="20">
        <v>0</v>
      </c>
      <c r="L17" s="20">
        <v>7</v>
      </c>
      <c r="M17" s="21">
        <v>6</v>
      </c>
      <c r="N17" s="21">
        <v>4</v>
      </c>
      <c r="O17" s="21">
        <v>0</v>
      </c>
      <c r="P17" s="21">
        <v>0</v>
      </c>
      <c r="Q17" s="21">
        <v>0</v>
      </c>
      <c r="R17" s="21">
        <v>0</v>
      </c>
      <c r="S17" s="53">
        <v>24</v>
      </c>
      <c r="T17" s="54">
        <v>0</v>
      </c>
    </row>
    <row r="18" spans="1:20" ht="12.75">
      <c r="A18" t="s">
        <v>89</v>
      </c>
      <c r="B18" s="8">
        <v>17</v>
      </c>
      <c r="C18" s="9" t="s">
        <v>141</v>
      </c>
      <c r="D18" s="45" t="s">
        <v>137</v>
      </c>
      <c r="E18" s="9" t="s">
        <v>9</v>
      </c>
      <c r="F18" s="9" t="s">
        <v>10</v>
      </c>
      <c r="G18" s="9" t="s">
        <v>142</v>
      </c>
      <c r="H18" s="20" t="s">
        <v>31</v>
      </c>
      <c r="I18" s="20">
        <v>9</v>
      </c>
      <c r="J18" s="20">
        <v>4</v>
      </c>
      <c r="K18" s="20">
        <v>0</v>
      </c>
      <c r="L18" s="20">
        <v>0</v>
      </c>
      <c r="M18" s="21">
        <v>8</v>
      </c>
      <c r="N18" s="21">
        <v>6</v>
      </c>
      <c r="O18" s="21">
        <v>0</v>
      </c>
      <c r="P18" s="21">
        <v>0</v>
      </c>
      <c r="Q18" s="21">
        <v>0</v>
      </c>
      <c r="R18" s="21">
        <v>5</v>
      </c>
      <c r="S18" s="53">
        <v>32</v>
      </c>
      <c r="T18" s="54">
        <v>0</v>
      </c>
    </row>
    <row r="19" spans="1:20" ht="12.75">
      <c r="A19" t="s">
        <v>287</v>
      </c>
      <c r="B19" s="8">
        <v>4</v>
      </c>
      <c r="C19" s="9" t="s">
        <v>211</v>
      </c>
      <c r="D19" s="7" t="s">
        <v>72</v>
      </c>
      <c r="E19" s="9" t="s">
        <v>9</v>
      </c>
      <c r="F19" s="9" t="s">
        <v>15</v>
      </c>
      <c r="G19" s="9" t="s">
        <v>212</v>
      </c>
      <c r="H19" s="10" t="s">
        <v>29</v>
      </c>
      <c r="I19" s="20">
        <v>5</v>
      </c>
      <c r="J19" s="20">
        <v>0</v>
      </c>
      <c r="K19" s="20">
        <v>5</v>
      </c>
      <c r="L19" s="20">
        <v>5</v>
      </c>
      <c r="M19" s="21">
        <v>8</v>
      </c>
      <c r="N19" s="21">
        <v>8</v>
      </c>
      <c r="O19" s="21">
        <v>9</v>
      </c>
      <c r="P19" s="21">
        <v>8</v>
      </c>
      <c r="Q19" s="21">
        <v>3</v>
      </c>
      <c r="R19" s="21">
        <v>3</v>
      </c>
      <c r="S19" s="53">
        <v>54</v>
      </c>
      <c r="T19" s="54">
        <v>0</v>
      </c>
    </row>
    <row r="20" spans="1:20" ht="12.75">
      <c r="A20" t="s">
        <v>288</v>
      </c>
      <c r="B20" s="8">
        <v>2</v>
      </c>
      <c r="C20" s="9" t="s">
        <v>79</v>
      </c>
      <c r="D20" s="45" t="s">
        <v>72</v>
      </c>
      <c r="E20" s="9" t="s">
        <v>9</v>
      </c>
      <c r="F20" s="9" t="s">
        <v>10</v>
      </c>
      <c r="G20" s="9" t="s">
        <v>213</v>
      </c>
      <c r="H20" s="54" t="s">
        <v>29</v>
      </c>
      <c r="I20" s="50">
        <v>10</v>
      </c>
      <c r="J20" s="50">
        <v>7</v>
      </c>
      <c r="K20" s="50">
        <v>9</v>
      </c>
      <c r="L20" s="50">
        <v>8</v>
      </c>
      <c r="M20" s="50">
        <v>8</v>
      </c>
      <c r="N20" s="50">
        <v>8</v>
      </c>
      <c r="O20" s="50">
        <v>9</v>
      </c>
      <c r="P20" s="50">
        <v>9</v>
      </c>
      <c r="Q20" s="50">
        <v>7</v>
      </c>
      <c r="R20" s="50">
        <v>7</v>
      </c>
      <c r="S20" s="53">
        <f>SUM(I20:R20)</f>
        <v>82</v>
      </c>
      <c r="T20" s="50">
        <v>1</v>
      </c>
    </row>
    <row r="21" spans="1:20" ht="12.75">
      <c r="A21" t="s">
        <v>90</v>
      </c>
      <c r="B21" s="8">
        <v>14</v>
      </c>
      <c r="C21" s="9" t="s">
        <v>259</v>
      </c>
      <c r="D21" s="91" t="s">
        <v>84</v>
      </c>
      <c r="E21" s="9" t="s">
        <v>9</v>
      </c>
      <c r="F21" s="17" t="s">
        <v>10</v>
      </c>
      <c r="G21" s="9" t="s">
        <v>260</v>
      </c>
      <c r="H21" s="54" t="s">
        <v>29</v>
      </c>
      <c r="I21" s="20">
        <v>9</v>
      </c>
      <c r="J21" s="20">
        <v>4</v>
      </c>
      <c r="K21" s="20">
        <v>0</v>
      </c>
      <c r="L21" s="20">
        <v>0</v>
      </c>
      <c r="M21" s="21">
        <v>0</v>
      </c>
      <c r="N21" s="21">
        <v>0</v>
      </c>
      <c r="O21" s="21">
        <v>0</v>
      </c>
      <c r="P21" s="21">
        <v>0</v>
      </c>
      <c r="Q21" s="21">
        <v>8</v>
      </c>
      <c r="R21" s="21">
        <v>5</v>
      </c>
      <c r="S21" s="53">
        <f>SUM(I21:R21)</f>
        <v>26</v>
      </c>
      <c r="T21" s="54">
        <f>COUNTIF(I21:R21,"=10")</f>
        <v>0</v>
      </c>
    </row>
    <row r="22" spans="1:20" ht="12.75">
      <c r="A22" t="s">
        <v>288</v>
      </c>
      <c r="B22" s="8">
        <v>8</v>
      </c>
      <c r="C22" s="9" t="s">
        <v>220</v>
      </c>
      <c r="D22" s="45" t="s">
        <v>71</v>
      </c>
      <c r="E22" s="9" t="s">
        <v>9</v>
      </c>
      <c r="F22" s="9" t="s">
        <v>10</v>
      </c>
      <c r="G22" s="9" t="s">
        <v>221</v>
      </c>
      <c r="H22" s="54" t="s">
        <v>29</v>
      </c>
      <c r="I22" s="50">
        <v>3</v>
      </c>
      <c r="J22" s="50">
        <v>5</v>
      </c>
      <c r="K22" s="50">
        <v>3</v>
      </c>
      <c r="L22" s="50">
        <v>2</v>
      </c>
      <c r="M22" s="50">
        <v>0</v>
      </c>
      <c r="N22" s="50">
        <v>0</v>
      </c>
      <c r="O22" s="50">
        <v>9</v>
      </c>
      <c r="P22" s="50">
        <v>7</v>
      </c>
      <c r="Q22" s="50">
        <v>6</v>
      </c>
      <c r="R22" s="50">
        <v>0</v>
      </c>
      <c r="S22" s="53">
        <f>SUM(I22:R22)</f>
        <v>35</v>
      </c>
      <c r="T22" s="50">
        <v>0</v>
      </c>
    </row>
    <row r="23" spans="1:20" ht="12.75">
      <c r="A23" t="s">
        <v>90</v>
      </c>
      <c r="B23" s="8">
        <v>11</v>
      </c>
      <c r="C23" s="17" t="s">
        <v>253</v>
      </c>
      <c r="D23" s="24">
        <v>1968</v>
      </c>
      <c r="E23" s="17" t="s">
        <v>9</v>
      </c>
      <c r="F23" s="17" t="s">
        <v>10</v>
      </c>
      <c r="G23" s="17" t="s">
        <v>254</v>
      </c>
      <c r="H23" s="24" t="s">
        <v>29</v>
      </c>
      <c r="I23" s="21">
        <v>8</v>
      </c>
      <c r="J23" s="21">
        <v>6</v>
      </c>
      <c r="K23" s="21">
        <v>5</v>
      </c>
      <c r="L23" s="21">
        <v>4</v>
      </c>
      <c r="M23" s="96">
        <v>7</v>
      </c>
      <c r="N23" s="96">
        <v>5</v>
      </c>
      <c r="O23" s="96">
        <v>4</v>
      </c>
      <c r="P23" s="96">
        <v>0</v>
      </c>
      <c r="Q23" s="96">
        <v>8</v>
      </c>
      <c r="R23" s="96">
        <v>0</v>
      </c>
      <c r="S23" s="53">
        <f>SUM(I36:R36)</f>
        <v>30</v>
      </c>
      <c r="T23" s="54">
        <f>COUNTIF(I36:R36,"=10")</f>
        <v>0</v>
      </c>
    </row>
    <row r="24" spans="1:20" ht="12.75">
      <c r="A24" t="s">
        <v>90</v>
      </c>
      <c r="B24" s="8">
        <v>16</v>
      </c>
      <c r="C24" s="9" t="s">
        <v>264</v>
      </c>
      <c r="D24" s="45" t="s">
        <v>131</v>
      </c>
      <c r="E24" s="9" t="s">
        <v>9</v>
      </c>
      <c r="F24" s="9" t="s">
        <v>10</v>
      </c>
      <c r="G24" s="46" t="s">
        <v>254</v>
      </c>
      <c r="H24" s="21" t="s">
        <v>29</v>
      </c>
      <c r="I24" s="20">
        <v>6</v>
      </c>
      <c r="J24" s="20">
        <v>5</v>
      </c>
      <c r="K24" s="20">
        <v>4</v>
      </c>
      <c r="L24" s="20">
        <v>0</v>
      </c>
      <c r="M24" s="21">
        <v>7</v>
      </c>
      <c r="N24" s="21">
        <v>4</v>
      </c>
      <c r="O24" s="21">
        <v>4</v>
      </c>
      <c r="P24" s="21">
        <v>5</v>
      </c>
      <c r="Q24" s="21">
        <v>9</v>
      </c>
      <c r="R24" s="21">
        <v>4</v>
      </c>
      <c r="S24" s="53">
        <f aca="true" t="shared" si="0" ref="S24:S30">SUM(I24:R24)</f>
        <v>48</v>
      </c>
      <c r="T24" s="54">
        <f aca="true" t="shared" si="1" ref="T24:T30">COUNTIF(I24:R24,"=10")</f>
        <v>0</v>
      </c>
    </row>
    <row r="25" spans="1:20" ht="12.75">
      <c r="A25" t="s">
        <v>90</v>
      </c>
      <c r="B25" s="8">
        <v>18</v>
      </c>
      <c r="C25" s="9" t="s">
        <v>283</v>
      </c>
      <c r="D25" s="91" t="s">
        <v>140</v>
      </c>
      <c r="E25" s="9" t="s">
        <v>9</v>
      </c>
      <c r="F25" s="9" t="s">
        <v>10</v>
      </c>
      <c r="G25" s="9" t="s">
        <v>284</v>
      </c>
      <c r="H25" s="54" t="s">
        <v>29</v>
      </c>
      <c r="I25" s="20">
        <v>5</v>
      </c>
      <c r="J25" s="20">
        <v>0</v>
      </c>
      <c r="K25" s="20">
        <v>0</v>
      </c>
      <c r="L25" s="20">
        <v>4</v>
      </c>
      <c r="M25" s="54">
        <v>0</v>
      </c>
      <c r="N25" s="54">
        <v>0</v>
      </c>
      <c r="O25" s="54">
        <v>0</v>
      </c>
      <c r="P25" s="54">
        <v>5</v>
      </c>
      <c r="Q25" s="54">
        <v>0</v>
      </c>
      <c r="R25" s="54">
        <v>0</v>
      </c>
      <c r="S25" s="53">
        <f t="shared" si="0"/>
        <v>14</v>
      </c>
      <c r="T25" s="54">
        <f t="shared" si="1"/>
        <v>0</v>
      </c>
    </row>
    <row r="26" spans="1:20" ht="12.75">
      <c r="A26" t="s">
        <v>91</v>
      </c>
      <c r="B26" s="8">
        <v>7</v>
      </c>
      <c r="C26" s="9" t="s">
        <v>246</v>
      </c>
      <c r="D26" s="45" t="s">
        <v>86</v>
      </c>
      <c r="E26" s="9" t="s">
        <v>9</v>
      </c>
      <c r="F26" s="9" t="s">
        <v>10</v>
      </c>
      <c r="G26" s="90" t="s">
        <v>247</v>
      </c>
      <c r="H26" s="20" t="s">
        <v>29</v>
      </c>
      <c r="I26" s="20">
        <v>9</v>
      </c>
      <c r="J26" s="20">
        <v>8</v>
      </c>
      <c r="K26" s="20">
        <v>6</v>
      </c>
      <c r="L26" s="20">
        <v>4</v>
      </c>
      <c r="M26" s="21">
        <v>10</v>
      </c>
      <c r="N26" s="21">
        <v>8</v>
      </c>
      <c r="O26" s="21">
        <v>7</v>
      </c>
      <c r="P26" s="21">
        <v>7</v>
      </c>
      <c r="Q26" s="21">
        <v>7</v>
      </c>
      <c r="R26" s="21">
        <v>4</v>
      </c>
      <c r="S26" s="93">
        <f t="shared" si="0"/>
        <v>70</v>
      </c>
      <c r="T26" s="54">
        <f t="shared" si="1"/>
        <v>1</v>
      </c>
    </row>
    <row r="27" spans="1:20" ht="12.75">
      <c r="A27" t="s">
        <v>91</v>
      </c>
      <c r="B27" s="8">
        <v>11</v>
      </c>
      <c r="C27" s="9" t="s">
        <v>248</v>
      </c>
      <c r="D27" s="45" t="s">
        <v>139</v>
      </c>
      <c r="E27" s="9" t="s">
        <v>9</v>
      </c>
      <c r="F27" s="9" t="s">
        <v>50</v>
      </c>
      <c r="G27" s="9" t="s">
        <v>247</v>
      </c>
      <c r="H27" s="20" t="s">
        <v>29</v>
      </c>
      <c r="I27" s="20">
        <v>7</v>
      </c>
      <c r="J27" s="20">
        <v>4</v>
      </c>
      <c r="K27" s="20">
        <v>4</v>
      </c>
      <c r="L27" s="20">
        <v>0</v>
      </c>
      <c r="M27" s="21">
        <v>8</v>
      </c>
      <c r="N27" s="21">
        <v>8</v>
      </c>
      <c r="O27" s="21">
        <v>8</v>
      </c>
      <c r="P27" s="21">
        <v>6</v>
      </c>
      <c r="Q27" s="21">
        <v>6</v>
      </c>
      <c r="R27" s="21">
        <v>5</v>
      </c>
      <c r="S27" s="53">
        <f t="shared" si="0"/>
        <v>56</v>
      </c>
      <c r="T27" s="54">
        <f t="shared" si="1"/>
        <v>0</v>
      </c>
    </row>
    <row r="28" spans="1:20" ht="12.75">
      <c r="A28" t="s">
        <v>91</v>
      </c>
      <c r="B28" s="8">
        <v>12</v>
      </c>
      <c r="C28" s="9" t="s">
        <v>252</v>
      </c>
      <c r="D28" s="45" t="s">
        <v>84</v>
      </c>
      <c r="E28" s="9" t="s">
        <v>9</v>
      </c>
      <c r="F28" s="90" t="s">
        <v>10</v>
      </c>
      <c r="G28" s="90" t="s">
        <v>247</v>
      </c>
      <c r="H28" s="20" t="s">
        <v>29</v>
      </c>
      <c r="I28" s="20">
        <v>6</v>
      </c>
      <c r="J28" s="20">
        <v>6</v>
      </c>
      <c r="K28" s="20">
        <v>0</v>
      </c>
      <c r="L28" s="20">
        <v>0</v>
      </c>
      <c r="M28" s="21">
        <v>10</v>
      </c>
      <c r="N28" s="21">
        <v>8</v>
      </c>
      <c r="O28" s="21">
        <v>5</v>
      </c>
      <c r="P28" s="21">
        <v>5</v>
      </c>
      <c r="Q28" s="21">
        <v>9</v>
      </c>
      <c r="R28" s="21">
        <v>5</v>
      </c>
      <c r="S28" s="53">
        <f t="shared" si="0"/>
        <v>54</v>
      </c>
      <c r="T28" s="54">
        <f t="shared" si="1"/>
        <v>1</v>
      </c>
    </row>
    <row r="29" spans="1:20" ht="12.75">
      <c r="A29" t="s">
        <v>91</v>
      </c>
      <c r="B29" s="8">
        <v>13</v>
      </c>
      <c r="C29" s="9" t="s">
        <v>249</v>
      </c>
      <c r="D29" s="45" t="s">
        <v>86</v>
      </c>
      <c r="E29" s="9" t="s">
        <v>9</v>
      </c>
      <c r="F29" s="9" t="s">
        <v>50</v>
      </c>
      <c r="G29" s="90" t="s">
        <v>247</v>
      </c>
      <c r="H29" s="20" t="s">
        <v>29</v>
      </c>
      <c r="I29" s="20">
        <v>6</v>
      </c>
      <c r="J29" s="20">
        <v>6</v>
      </c>
      <c r="K29" s="20">
        <v>6</v>
      </c>
      <c r="L29" s="20">
        <v>0</v>
      </c>
      <c r="M29" s="21">
        <v>9</v>
      </c>
      <c r="N29" s="21">
        <v>8</v>
      </c>
      <c r="O29" s="21">
        <v>7</v>
      </c>
      <c r="P29" s="21">
        <v>0</v>
      </c>
      <c r="Q29" s="21">
        <v>7</v>
      </c>
      <c r="R29" s="21">
        <v>4</v>
      </c>
      <c r="S29" s="53">
        <f t="shared" si="0"/>
        <v>53</v>
      </c>
      <c r="T29" s="54">
        <f t="shared" si="1"/>
        <v>0</v>
      </c>
    </row>
    <row r="30" spans="1:20" ht="12.75">
      <c r="A30" t="s">
        <v>91</v>
      </c>
      <c r="B30" s="8">
        <v>17</v>
      </c>
      <c r="C30" s="9" t="s">
        <v>250</v>
      </c>
      <c r="D30" s="45" t="s">
        <v>251</v>
      </c>
      <c r="E30" s="9" t="s">
        <v>27</v>
      </c>
      <c r="F30" s="9" t="s">
        <v>13</v>
      </c>
      <c r="G30" s="90" t="s">
        <v>247</v>
      </c>
      <c r="H30" s="20" t="s">
        <v>29</v>
      </c>
      <c r="I30" s="20">
        <v>5</v>
      </c>
      <c r="J30" s="20">
        <v>4</v>
      </c>
      <c r="K30" s="20">
        <v>0</v>
      </c>
      <c r="L30" s="20">
        <v>0</v>
      </c>
      <c r="M30" s="21">
        <v>8</v>
      </c>
      <c r="N30" s="21">
        <v>6</v>
      </c>
      <c r="O30" s="21">
        <v>5</v>
      </c>
      <c r="P30" s="21">
        <v>4</v>
      </c>
      <c r="Q30" s="21">
        <v>6</v>
      </c>
      <c r="R30" s="21">
        <v>6</v>
      </c>
      <c r="S30" s="53">
        <f t="shared" si="0"/>
        <v>44</v>
      </c>
      <c r="T30" s="54">
        <f t="shared" si="1"/>
        <v>0</v>
      </c>
    </row>
    <row r="31" spans="1:20" ht="12.75">
      <c r="A31" t="s">
        <v>287</v>
      </c>
      <c r="B31" s="8">
        <v>1</v>
      </c>
      <c r="C31" s="9" t="s">
        <v>53</v>
      </c>
      <c r="D31" s="7" t="s">
        <v>134</v>
      </c>
      <c r="E31" s="9" t="s">
        <v>9</v>
      </c>
      <c r="F31" s="9" t="s">
        <v>12</v>
      </c>
      <c r="G31" s="46" t="s">
        <v>135</v>
      </c>
      <c r="H31" s="10" t="s">
        <v>29</v>
      </c>
      <c r="I31" s="20">
        <v>10</v>
      </c>
      <c r="J31" s="20">
        <v>9</v>
      </c>
      <c r="K31" s="20">
        <v>10</v>
      </c>
      <c r="L31" s="20">
        <v>10</v>
      </c>
      <c r="M31" s="21">
        <v>10</v>
      </c>
      <c r="N31" s="21">
        <v>10</v>
      </c>
      <c r="O31" s="21">
        <v>10</v>
      </c>
      <c r="P31" s="21">
        <v>8</v>
      </c>
      <c r="Q31" s="21">
        <v>9</v>
      </c>
      <c r="R31" s="21">
        <v>7</v>
      </c>
      <c r="S31" s="53">
        <v>93</v>
      </c>
      <c r="T31" s="54">
        <v>6</v>
      </c>
    </row>
    <row r="32" spans="1:20" ht="12.75">
      <c r="A32" t="s">
        <v>91</v>
      </c>
      <c r="B32" s="8">
        <v>1</v>
      </c>
      <c r="C32" s="9" t="s">
        <v>161</v>
      </c>
      <c r="D32" s="98">
        <v>1988</v>
      </c>
      <c r="E32" s="9" t="s">
        <v>9</v>
      </c>
      <c r="F32" s="9" t="s">
        <v>12</v>
      </c>
      <c r="G32" s="9" t="s">
        <v>135</v>
      </c>
      <c r="H32" s="54" t="s">
        <v>29</v>
      </c>
      <c r="I32" s="20">
        <v>10</v>
      </c>
      <c r="J32" s="20">
        <v>9</v>
      </c>
      <c r="K32" s="20">
        <v>8</v>
      </c>
      <c r="L32" s="20">
        <v>4</v>
      </c>
      <c r="M32" s="21">
        <v>8</v>
      </c>
      <c r="N32" s="21">
        <v>8</v>
      </c>
      <c r="O32" s="21">
        <v>10</v>
      </c>
      <c r="P32" s="21">
        <v>8</v>
      </c>
      <c r="Q32" s="21">
        <v>10</v>
      </c>
      <c r="R32" s="21">
        <v>9</v>
      </c>
      <c r="S32" s="93">
        <f aca="true" t="shared" si="2" ref="S32:S45">SUM(I32:R32)</f>
        <v>84</v>
      </c>
      <c r="T32" s="54">
        <v>3</v>
      </c>
    </row>
    <row r="33" spans="1:20" ht="12.75">
      <c r="A33" t="s">
        <v>288</v>
      </c>
      <c r="B33" s="8">
        <v>4</v>
      </c>
      <c r="C33" s="9" t="s">
        <v>130</v>
      </c>
      <c r="D33" s="45" t="s">
        <v>128</v>
      </c>
      <c r="E33" s="9" t="s">
        <v>9</v>
      </c>
      <c r="F33" s="9" t="s">
        <v>12</v>
      </c>
      <c r="G33" s="9" t="s">
        <v>135</v>
      </c>
      <c r="H33" s="54" t="s">
        <v>29</v>
      </c>
      <c r="I33" s="50">
        <v>7</v>
      </c>
      <c r="J33" s="50">
        <v>6</v>
      </c>
      <c r="K33" s="50">
        <v>8</v>
      </c>
      <c r="L33" s="50">
        <v>7</v>
      </c>
      <c r="M33" s="50">
        <v>10</v>
      </c>
      <c r="N33" s="50">
        <v>9</v>
      </c>
      <c r="O33" s="50">
        <v>6</v>
      </c>
      <c r="P33" s="50">
        <v>7</v>
      </c>
      <c r="Q33" s="50">
        <v>7</v>
      </c>
      <c r="R33" s="50">
        <v>4</v>
      </c>
      <c r="S33" s="53">
        <f t="shared" si="2"/>
        <v>71</v>
      </c>
      <c r="T33" s="50">
        <v>1</v>
      </c>
    </row>
    <row r="34" spans="1:20" ht="12.75">
      <c r="A34" t="s">
        <v>288</v>
      </c>
      <c r="B34" s="35">
        <v>6</v>
      </c>
      <c r="C34" s="37" t="s">
        <v>214</v>
      </c>
      <c r="D34" s="59" t="s">
        <v>128</v>
      </c>
      <c r="E34" s="37" t="s">
        <v>9</v>
      </c>
      <c r="F34" s="37" t="s">
        <v>12</v>
      </c>
      <c r="G34" s="37" t="s">
        <v>135</v>
      </c>
      <c r="H34" s="57" t="s">
        <v>29</v>
      </c>
      <c r="I34" s="102">
        <v>8</v>
      </c>
      <c r="J34" s="102">
        <v>7</v>
      </c>
      <c r="K34" s="102">
        <v>6</v>
      </c>
      <c r="L34" s="102">
        <v>4</v>
      </c>
      <c r="M34" s="102">
        <v>8</v>
      </c>
      <c r="N34" s="102">
        <v>4</v>
      </c>
      <c r="O34" s="102">
        <v>6</v>
      </c>
      <c r="P34" s="102">
        <v>4</v>
      </c>
      <c r="Q34" s="102">
        <v>9</v>
      </c>
      <c r="R34" s="102">
        <v>10</v>
      </c>
      <c r="S34" s="58">
        <f t="shared" si="2"/>
        <v>66</v>
      </c>
      <c r="T34" s="102">
        <v>1</v>
      </c>
    </row>
    <row r="35" spans="1:20" ht="12.75">
      <c r="A35" t="s">
        <v>91</v>
      </c>
      <c r="B35" s="8">
        <v>14</v>
      </c>
      <c r="C35" s="9" t="s">
        <v>270</v>
      </c>
      <c r="D35" s="45" t="s">
        <v>140</v>
      </c>
      <c r="E35" s="9" t="s">
        <v>9</v>
      </c>
      <c r="F35" s="9" t="s">
        <v>10</v>
      </c>
      <c r="G35" s="90" t="s">
        <v>75</v>
      </c>
      <c r="H35" s="20" t="s">
        <v>29</v>
      </c>
      <c r="I35" s="20">
        <v>5</v>
      </c>
      <c r="J35" s="20">
        <v>4</v>
      </c>
      <c r="K35" s="20">
        <v>0</v>
      </c>
      <c r="L35" s="20">
        <v>0</v>
      </c>
      <c r="M35" s="21">
        <v>7</v>
      </c>
      <c r="N35" s="21">
        <v>9</v>
      </c>
      <c r="O35" s="21">
        <v>5</v>
      </c>
      <c r="P35" s="21">
        <v>6</v>
      </c>
      <c r="Q35" s="21">
        <v>6</v>
      </c>
      <c r="R35" s="21">
        <v>8</v>
      </c>
      <c r="S35" s="53">
        <f t="shared" si="2"/>
        <v>50</v>
      </c>
      <c r="T35" s="54">
        <f>COUNTIF(I35:R35,"=10")</f>
        <v>0</v>
      </c>
    </row>
    <row r="36" spans="1:20" ht="12.75">
      <c r="A36" t="s">
        <v>91</v>
      </c>
      <c r="B36" s="8">
        <v>24</v>
      </c>
      <c r="C36" s="9" t="s">
        <v>232</v>
      </c>
      <c r="D36" s="45" t="s">
        <v>233</v>
      </c>
      <c r="E36" s="9" t="s">
        <v>9</v>
      </c>
      <c r="F36" s="9" t="s">
        <v>10</v>
      </c>
      <c r="G36" s="90" t="s">
        <v>75</v>
      </c>
      <c r="H36" s="54" t="s">
        <v>29</v>
      </c>
      <c r="I36" s="20">
        <v>7</v>
      </c>
      <c r="J36" s="20">
        <v>5</v>
      </c>
      <c r="K36" s="20">
        <v>0</v>
      </c>
      <c r="L36" s="20">
        <v>0</v>
      </c>
      <c r="M36" s="21">
        <v>5</v>
      </c>
      <c r="N36" s="21">
        <v>5</v>
      </c>
      <c r="O36" s="21">
        <v>4</v>
      </c>
      <c r="P36" s="21">
        <v>0</v>
      </c>
      <c r="Q36" s="21">
        <v>0</v>
      </c>
      <c r="R36" s="21">
        <v>4</v>
      </c>
      <c r="S36" s="93">
        <f t="shared" si="2"/>
        <v>30</v>
      </c>
      <c r="T36" s="54">
        <f>COUNTIF(I36:R36,"=10")</f>
        <v>0</v>
      </c>
    </row>
    <row r="37" spans="1:20" ht="12.75">
      <c r="A37" t="s">
        <v>91</v>
      </c>
      <c r="B37" s="8">
        <v>2</v>
      </c>
      <c r="C37" s="9" t="s">
        <v>64</v>
      </c>
      <c r="D37" s="98">
        <v>1961</v>
      </c>
      <c r="E37" s="9" t="s">
        <v>9</v>
      </c>
      <c r="F37" s="9" t="s">
        <v>10</v>
      </c>
      <c r="G37" s="9" t="s">
        <v>162</v>
      </c>
      <c r="H37" s="54" t="s">
        <v>29</v>
      </c>
      <c r="I37" s="20">
        <v>10</v>
      </c>
      <c r="J37" s="20">
        <v>10</v>
      </c>
      <c r="K37" s="20">
        <v>8</v>
      </c>
      <c r="L37" s="20">
        <v>7</v>
      </c>
      <c r="M37" s="54">
        <v>10</v>
      </c>
      <c r="N37" s="54">
        <v>8</v>
      </c>
      <c r="O37" s="54">
        <v>7</v>
      </c>
      <c r="P37" s="54">
        <v>6</v>
      </c>
      <c r="Q37" s="54">
        <v>7</v>
      </c>
      <c r="R37" s="54">
        <v>8</v>
      </c>
      <c r="S37" s="93">
        <f t="shared" si="2"/>
        <v>81</v>
      </c>
      <c r="T37" s="54">
        <v>3</v>
      </c>
    </row>
    <row r="38" spans="1:20" ht="12.75">
      <c r="A38" t="s">
        <v>90</v>
      </c>
      <c r="B38" s="8">
        <v>17</v>
      </c>
      <c r="C38" s="9" t="s">
        <v>268</v>
      </c>
      <c r="D38" s="91" t="s">
        <v>140</v>
      </c>
      <c r="E38" s="9" t="s">
        <v>9</v>
      </c>
      <c r="F38" s="9" t="s">
        <v>10</v>
      </c>
      <c r="G38" s="9" t="s">
        <v>269</v>
      </c>
      <c r="H38" s="54" t="s">
        <v>29</v>
      </c>
      <c r="I38" s="20">
        <v>7</v>
      </c>
      <c r="J38" s="20">
        <v>6</v>
      </c>
      <c r="K38" s="20">
        <v>5</v>
      </c>
      <c r="L38" s="20">
        <v>0</v>
      </c>
      <c r="M38" s="54">
        <v>8</v>
      </c>
      <c r="N38" s="54">
        <v>8</v>
      </c>
      <c r="O38" s="54">
        <v>7</v>
      </c>
      <c r="P38" s="54">
        <v>5</v>
      </c>
      <c r="Q38" s="54">
        <v>4</v>
      </c>
      <c r="R38" s="54">
        <v>0</v>
      </c>
      <c r="S38" s="53">
        <f t="shared" si="2"/>
        <v>50</v>
      </c>
      <c r="T38" s="54">
        <f aca="true" t="shared" si="3" ref="T38:T45">COUNTIF(I38:R38,"=10")</f>
        <v>0</v>
      </c>
    </row>
    <row r="39" spans="1:20" ht="12.75">
      <c r="A39" t="s">
        <v>91</v>
      </c>
      <c r="B39" s="8">
        <v>5</v>
      </c>
      <c r="C39" s="9" t="s">
        <v>164</v>
      </c>
      <c r="D39" s="98">
        <v>1982</v>
      </c>
      <c r="E39" s="9" t="s">
        <v>9</v>
      </c>
      <c r="F39" s="9" t="s">
        <v>10</v>
      </c>
      <c r="G39" s="9" t="s">
        <v>165</v>
      </c>
      <c r="H39" s="54" t="s">
        <v>29</v>
      </c>
      <c r="I39" s="20">
        <v>9</v>
      </c>
      <c r="J39" s="20">
        <v>9</v>
      </c>
      <c r="K39" s="20">
        <v>8</v>
      </c>
      <c r="L39" s="20">
        <v>7</v>
      </c>
      <c r="M39" s="21">
        <v>5</v>
      </c>
      <c r="N39" s="21">
        <v>5</v>
      </c>
      <c r="O39" s="21">
        <v>5</v>
      </c>
      <c r="P39" s="21">
        <v>4</v>
      </c>
      <c r="Q39" s="21">
        <v>9</v>
      </c>
      <c r="R39" s="21">
        <v>10</v>
      </c>
      <c r="S39" s="93">
        <f t="shared" si="2"/>
        <v>71</v>
      </c>
      <c r="T39" s="54">
        <f t="shared" si="3"/>
        <v>1</v>
      </c>
    </row>
    <row r="40" spans="1:20" ht="12.75">
      <c r="A40" t="s">
        <v>90</v>
      </c>
      <c r="B40" s="8">
        <v>6</v>
      </c>
      <c r="C40" s="9" t="s">
        <v>138</v>
      </c>
      <c r="D40" s="98">
        <v>1981</v>
      </c>
      <c r="E40" s="9" t="s">
        <v>9</v>
      </c>
      <c r="F40" s="9" t="s">
        <v>82</v>
      </c>
      <c r="G40" s="9" t="s">
        <v>78</v>
      </c>
      <c r="H40" s="54" t="s">
        <v>29</v>
      </c>
      <c r="I40" s="20">
        <v>9</v>
      </c>
      <c r="J40" s="20">
        <v>8</v>
      </c>
      <c r="K40" s="20">
        <v>8</v>
      </c>
      <c r="L40" s="20">
        <v>8</v>
      </c>
      <c r="M40" s="54">
        <v>10</v>
      </c>
      <c r="N40" s="54">
        <v>9</v>
      </c>
      <c r="O40" s="54">
        <v>7</v>
      </c>
      <c r="P40" s="54">
        <v>6</v>
      </c>
      <c r="Q40" s="54">
        <v>9</v>
      </c>
      <c r="R40" s="54">
        <v>7</v>
      </c>
      <c r="S40" s="53">
        <f t="shared" si="2"/>
        <v>81</v>
      </c>
      <c r="T40" s="54">
        <f t="shared" si="3"/>
        <v>1</v>
      </c>
    </row>
    <row r="41" spans="1:20" ht="12.75">
      <c r="A41" t="s">
        <v>91</v>
      </c>
      <c r="B41" s="8">
        <v>4</v>
      </c>
      <c r="C41" s="9" t="s">
        <v>77</v>
      </c>
      <c r="D41" s="98">
        <v>1980</v>
      </c>
      <c r="E41" s="9" t="s">
        <v>9</v>
      </c>
      <c r="F41" s="9" t="s">
        <v>10</v>
      </c>
      <c r="G41" s="90" t="s">
        <v>78</v>
      </c>
      <c r="H41" s="54" t="s">
        <v>29</v>
      </c>
      <c r="I41" s="20">
        <v>9</v>
      </c>
      <c r="J41" s="20">
        <v>6</v>
      </c>
      <c r="K41" s="20">
        <v>6</v>
      </c>
      <c r="L41" s="20">
        <v>4</v>
      </c>
      <c r="M41" s="21">
        <v>10</v>
      </c>
      <c r="N41" s="21">
        <v>7</v>
      </c>
      <c r="O41" s="21">
        <v>7</v>
      </c>
      <c r="P41" s="21">
        <v>6</v>
      </c>
      <c r="Q41" s="21">
        <v>10</v>
      </c>
      <c r="R41" s="21">
        <v>9</v>
      </c>
      <c r="S41" s="93">
        <f t="shared" si="2"/>
        <v>74</v>
      </c>
      <c r="T41" s="54">
        <f t="shared" si="3"/>
        <v>2</v>
      </c>
    </row>
    <row r="42" spans="1:20" ht="12.75">
      <c r="A42" t="s">
        <v>90</v>
      </c>
      <c r="B42" s="8">
        <v>2</v>
      </c>
      <c r="C42" s="9" t="s">
        <v>237</v>
      </c>
      <c r="D42" s="98">
        <v>1981</v>
      </c>
      <c r="E42" s="9" t="s">
        <v>9</v>
      </c>
      <c r="F42" s="9" t="s">
        <v>15</v>
      </c>
      <c r="G42" s="9" t="s">
        <v>78</v>
      </c>
      <c r="H42" s="54" t="s">
        <v>29</v>
      </c>
      <c r="I42" s="20">
        <v>8</v>
      </c>
      <c r="J42" s="20">
        <v>6</v>
      </c>
      <c r="K42" s="20">
        <v>5</v>
      </c>
      <c r="L42" s="20">
        <v>8</v>
      </c>
      <c r="M42" s="54">
        <v>7</v>
      </c>
      <c r="N42" s="54">
        <v>5</v>
      </c>
      <c r="O42" s="54">
        <v>8</v>
      </c>
      <c r="P42" s="54">
        <v>7</v>
      </c>
      <c r="Q42" s="54">
        <v>0</v>
      </c>
      <c r="R42" s="54">
        <v>0</v>
      </c>
      <c r="S42" s="53">
        <f t="shared" si="2"/>
        <v>54</v>
      </c>
      <c r="T42" s="54">
        <f t="shared" si="3"/>
        <v>0</v>
      </c>
    </row>
    <row r="43" spans="1:20" ht="12.75">
      <c r="A43" t="s">
        <v>91</v>
      </c>
      <c r="B43" s="35">
        <v>18</v>
      </c>
      <c r="C43" s="37" t="s">
        <v>244</v>
      </c>
      <c r="D43" s="59" t="s">
        <v>86</v>
      </c>
      <c r="E43" s="37" t="s">
        <v>9</v>
      </c>
      <c r="F43" s="37" t="s">
        <v>10</v>
      </c>
      <c r="G43" s="90" t="s">
        <v>245</v>
      </c>
      <c r="H43" s="56" t="s">
        <v>29</v>
      </c>
      <c r="I43" s="56">
        <v>5</v>
      </c>
      <c r="J43" s="56">
        <v>4</v>
      </c>
      <c r="K43" s="56">
        <v>3</v>
      </c>
      <c r="L43" s="56">
        <v>0</v>
      </c>
      <c r="M43" s="60">
        <v>8</v>
      </c>
      <c r="N43" s="60">
        <v>5</v>
      </c>
      <c r="O43" s="60">
        <v>4</v>
      </c>
      <c r="P43" s="60">
        <v>0</v>
      </c>
      <c r="Q43" s="60">
        <v>8</v>
      </c>
      <c r="R43" s="60">
        <v>6</v>
      </c>
      <c r="S43" s="104">
        <f t="shared" si="2"/>
        <v>43</v>
      </c>
      <c r="T43" s="57">
        <f t="shared" si="3"/>
        <v>0</v>
      </c>
    </row>
    <row r="44" spans="1:20" ht="12.75">
      <c r="A44" t="s">
        <v>90</v>
      </c>
      <c r="B44" s="8">
        <v>12</v>
      </c>
      <c r="C44" s="9" t="s">
        <v>255</v>
      </c>
      <c r="D44" s="98">
        <v>1986</v>
      </c>
      <c r="E44" s="9" t="s">
        <v>9</v>
      </c>
      <c r="F44" s="9" t="s">
        <v>10</v>
      </c>
      <c r="G44" s="46" t="s">
        <v>256</v>
      </c>
      <c r="H44" s="10" t="s">
        <v>29</v>
      </c>
      <c r="I44" s="20">
        <v>9</v>
      </c>
      <c r="J44" s="20">
        <v>6</v>
      </c>
      <c r="K44" s="20">
        <v>5</v>
      </c>
      <c r="L44" s="20">
        <v>4</v>
      </c>
      <c r="M44" s="21">
        <v>8</v>
      </c>
      <c r="N44" s="21">
        <v>6</v>
      </c>
      <c r="O44" s="21">
        <v>5</v>
      </c>
      <c r="P44" s="21">
        <v>4</v>
      </c>
      <c r="Q44" s="21">
        <v>5</v>
      </c>
      <c r="R44" s="21">
        <v>4</v>
      </c>
      <c r="S44" s="53">
        <f t="shared" si="2"/>
        <v>56</v>
      </c>
      <c r="T44" s="54">
        <f t="shared" si="3"/>
        <v>0</v>
      </c>
    </row>
    <row r="45" spans="1:20" ht="12.75">
      <c r="A45" t="s">
        <v>90</v>
      </c>
      <c r="B45" s="8">
        <v>9</v>
      </c>
      <c r="C45" s="9" t="s">
        <v>55</v>
      </c>
      <c r="D45" s="98">
        <v>1959</v>
      </c>
      <c r="E45" s="9" t="s">
        <v>9</v>
      </c>
      <c r="F45" s="17" t="s">
        <v>10</v>
      </c>
      <c r="G45" s="9" t="s">
        <v>144</v>
      </c>
      <c r="H45" s="54" t="s">
        <v>29</v>
      </c>
      <c r="I45" s="20">
        <v>9</v>
      </c>
      <c r="J45" s="20">
        <v>9</v>
      </c>
      <c r="K45" s="20">
        <v>8</v>
      </c>
      <c r="L45" s="20">
        <v>7</v>
      </c>
      <c r="M45" s="21">
        <v>10</v>
      </c>
      <c r="N45" s="21">
        <v>10</v>
      </c>
      <c r="O45" s="21">
        <v>9</v>
      </c>
      <c r="P45" s="21">
        <v>8</v>
      </c>
      <c r="Q45" s="21">
        <v>8</v>
      </c>
      <c r="R45" s="21">
        <v>9</v>
      </c>
      <c r="S45" s="53">
        <f t="shared" si="2"/>
        <v>87</v>
      </c>
      <c r="T45" s="54">
        <f t="shared" si="3"/>
        <v>2</v>
      </c>
    </row>
    <row r="46" spans="1:20" ht="12.75">
      <c r="A46" t="s">
        <v>88</v>
      </c>
      <c r="B46" s="35">
        <v>5</v>
      </c>
      <c r="C46" s="37" t="s">
        <v>56</v>
      </c>
      <c r="D46" s="55" t="s">
        <v>69</v>
      </c>
      <c r="E46" s="37" t="s">
        <v>9</v>
      </c>
      <c r="F46" s="37" t="s">
        <v>10</v>
      </c>
      <c r="G46" s="37" t="s">
        <v>144</v>
      </c>
      <c r="H46" s="56" t="s">
        <v>29</v>
      </c>
      <c r="I46" s="56">
        <v>7</v>
      </c>
      <c r="J46" s="56">
        <v>7</v>
      </c>
      <c r="K46" s="56">
        <v>9</v>
      </c>
      <c r="L46" s="56">
        <v>8</v>
      </c>
      <c r="M46" s="60">
        <v>9</v>
      </c>
      <c r="N46" s="60">
        <v>9</v>
      </c>
      <c r="O46" s="60">
        <v>9</v>
      </c>
      <c r="P46" s="60">
        <v>9</v>
      </c>
      <c r="Q46" s="60">
        <v>8</v>
      </c>
      <c r="R46" s="60">
        <v>6</v>
      </c>
      <c r="S46" s="58">
        <v>81</v>
      </c>
      <c r="T46" s="57">
        <v>0</v>
      </c>
    </row>
    <row r="47" spans="1:20" ht="12.75">
      <c r="A47" t="s">
        <v>89</v>
      </c>
      <c r="B47" s="8">
        <v>8</v>
      </c>
      <c r="C47" s="9" t="s">
        <v>199</v>
      </c>
      <c r="D47" s="44" t="s">
        <v>85</v>
      </c>
      <c r="E47" s="9" t="s">
        <v>9</v>
      </c>
      <c r="F47" s="9" t="s">
        <v>10</v>
      </c>
      <c r="G47" s="9" t="s">
        <v>144</v>
      </c>
      <c r="H47" s="21" t="s">
        <v>29</v>
      </c>
      <c r="I47" s="20">
        <v>8</v>
      </c>
      <c r="J47" s="20">
        <v>7</v>
      </c>
      <c r="K47" s="20">
        <v>3</v>
      </c>
      <c r="L47" s="20">
        <v>7</v>
      </c>
      <c r="M47" s="54">
        <v>4</v>
      </c>
      <c r="N47" s="54">
        <v>8</v>
      </c>
      <c r="O47" s="54">
        <v>8</v>
      </c>
      <c r="P47" s="54">
        <v>5</v>
      </c>
      <c r="Q47" s="54">
        <v>4</v>
      </c>
      <c r="R47" s="54">
        <v>5</v>
      </c>
      <c r="S47" s="53">
        <v>59</v>
      </c>
      <c r="T47" s="54">
        <v>0</v>
      </c>
    </row>
    <row r="48" spans="1:20" ht="12.75">
      <c r="A48" t="s">
        <v>90</v>
      </c>
      <c r="B48" s="8">
        <v>3</v>
      </c>
      <c r="C48" s="9" t="s">
        <v>155</v>
      </c>
      <c r="D48" s="98">
        <v>1977</v>
      </c>
      <c r="E48" s="17" t="s">
        <v>9</v>
      </c>
      <c r="F48" s="17" t="s">
        <v>10</v>
      </c>
      <c r="G48" s="9" t="s">
        <v>144</v>
      </c>
      <c r="H48" s="54" t="s">
        <v>29</v>
      </c>
      <c r="I48" s="20">
        <v>10</v>
      </c>
      <c r="J48" s="20">
        <v>7</v>
      </c>
      <c r="K48" s="20">
        <v>4</v>
      </c>
      <c r="L48" s="20">
        <v>0</v>
      </c>
      <c r="M48" s="54">
        <v>8</v>
      </c>
      <c r="N48" s="54">
        <v>7</v>
      </c>
      <c r="O48" s="54">
        <v>6</v>
      </c>
      <c r="P48" s="54">
        <v>4</v>
      </c>
      <c r="Q48" s="54">
        <v>4</v>
      </c>
      <c r="R48" s="54">
        <v>6</v>
      </c>
      <c r="S48" s="53">
        <f>SUM(I48:R48)</f>
        <v>56</v>
      </c>
      <c r="T48" s="54">
        <f>COUNTIF(I48:R48,"=10")</f>
        <v>1</v>
      </c>
    </row>
    <row r="49" spans="1:20" ht="12.75">
      <c r="A49" t="s">
        <v>90</v>
      </c>
      <c r="B49" s="8">
        <v>10</v>
      </c>
      <c r="C49" s="17" t="s">
        <v>57</v>
      </c>
      <c r="D49" s="24">
        <v>1961</v>
      </c>
      <c r="E49" s="17" t="s">
        <v>9</v>
      </c>
      <c r="F49" s="17" t="s">
        <v>10</v>
      </c>
      <c r="G49" s="17" t="s">
        <v>144</v>
      </c>
      <c r="H49" s="54" t="s">
        <v>29</v>
      </c>
      <c r="I49" s="21">
        <v>9</v>
      </c>
      <c r="J49" s="21">
        <v>9</v>
      </c>
      <c r="K49" s="21">
        <v>8</v>
      </c>
      <c r="L49" s="21">
        <v>9</v>
      </c>
      <c r="M49" s="96">
        <v>8</v>
      </c>
      <c r="N49" s="96">
        <v>6</v>
      </c>
      <c r="O49" s="96">
        <v>7</v>
      </c>
      <c r="P49" s="96">
        <v>7</v>
      </c>
      <c r="Q49" s="96">
        <v>8</v>
      </c>
      <c r="R49" s="96">
        <v>6</v>
      </c>
      <c r="S49" s="53">
        <f>SUM(I62:R62)</f>
        <v>53</v>
      </c>
      <c r="T49" s="54">
        <f>COUNTIF(I62:R62,"=10")</f>
        <v>0</v>
      </c>
    </row>
    <row r="50" spans="1:20" ht="12.75">
      <c r="A50" t="s">
        <v>89</v>
      </c>
      <c r="B50" s="8">
        <v>13</v>
      </c>
      <c r="C50" s="9" t="s">
        <v>203</v>
      </c>
      <c r="D50" s="45" t="s">
        <v>132</v>
      </c>
      <c r="E50" s="9" t="s">
        <v>9</v>
      </c>
      <c r="F50" s="9" t="s">
        <v>10</v>
      </c>
      <c r="G50" s="9" t="s">
        <v>144</v>
      </c>
      <c r="H50" s="21" t="s">
        <v>29</v>
      </c>
      <c r="I50" s="20">
        <v>6</v>
      </c>
      <c r="J50" s="20">
        <v>6</v>
      </c>
      <c r="K50" s="20">
        <v>5</v>
      </c>
      <c r="L50" s="20">
        <v>4</v>
      </c>
      <c r="M50" s="54">
        <v>10</v>
      </c>
      <c r="N50" s="54">
        <v>6</v>
      </c>
      <c r="O50" s="54">
        <v>6</v>
      </c>
      <c r="P50" s="54">
        <v>0</v>
      </c>
      <c r="Q50" s="54">
        <v>4</v>
      </c>
      <c r="R50" s="54">
        <v>0</v>
      </c>
      <c r="S50" s="53">
        <v>47</v>
      </c>
      <c r="T50" s="54">
        <v>1</v>
      </c>
    </row>
    <row r="51" spans="1:20" ht="12.75">
      <c r="A51" t="s">
        <v>91</v>
      </c>
      <c r="B51" s="8">
        <v>20</v>
      </c>
      <c r="C51" s="9" t="s">
        <v>231</v>
      </c>
      <c r="D51" s="45" t="s">
        <v>87</v>
      </c>
      <c r="E51" s="9" t="s">
        <v>9</v>
      </c>
      <c r="F51" s="9" t="s">
        <v>10</v>
      </c>
      <c r="G51" s="90" t="s">
        <v>144</v>
      </c>
      <c r="H51" s="54" t="s">
        <v>29</v>
      </c>
      <c r="I51" s="20">
        <v>5</v>
      </c>
      <c r="J51" s="20">
        <v>5</v>
      </c>
      <c r="K51" s="20">
        <v>0</v>
      </c>
      <c r="L51" s="20">
        <v>0</v>
      </c>
      <c r="M51" s="21">
        <v>8</v>
      </c>
      <c r="N51" s="21">
        <v>5</v>
      </c>
      <c r="O51" s="21">
        <v>5</v>
      </c>
      <c r="P51" s="21">
        <v>0</v>
      </c>
      <c r="Q51" s="21">
        <v>7</v>
      </c>
      <c r="R51" s="21">
        <v>4</v>
      </c>
      <c r="S51" s="93">
        <f>SUM(I51:R51)</f>
        <v>39</v>
      </c>
      <c r="T51" s="54">
        <f>COUNTIF(I51:R51,"=10")</f>
        <v>0</v>
      </c>
    </row>
    <row r="52" spans="1:20" ht="12.75">
      <c r="A52" t="s">
        <v>89</v>
      </c>
      <c r="B52" s="8">
        <v>18</v>
      </c>
      <c r="C52" s="9" t="s">
        <v>143</v>
      </c>
      <c r="D52" s="7" t="s">
        <v>127</v>
      </c>
      <c r="E52" s="9" t="s">
        <v>9</v>
      </c>
      <c r="F52" s="25" t="s">
        <v>10</v>
      </c>
      <c r="G52" s="9" t="s">
        <v>144</v>
      </c>
      <c r="H52" s="54" t="s">
        <v>29</v>
      </c>
      <c r="I52" s="20">
        <v>8</v>
      </c>
      <c r="J52" s="20">
        <v>8</v>
      </c>
      <c r="K52" s="20">
        <v>6</v>
      </c>
      <c r="L52" s="20">
        <v>0</v>
      </c>
      <c r="M52" s="21">
        <v>0</v>
      </c>
      <c r="N52" s="21">
        <v>0</v>
      </c>
      <c r="O52" s="21">
        <v>4</v>
      </c>
      <c r="P52" s="21">
        <v>3</v>
      </c>
      <c r="Q52" s="21">
        <v>0</v>
      </c>
      <c r="R52" s="21">
        <v>0</v>
      </c>
      <c r="S52" s="53">
        <v>29</v>
      </c>
      <c r="T52" s="54">
        <v>0</v>
      </c>
    </row>
    <row r="53" spans="1:20" ht="12.75">
      <c r="A53" t="s">
        <v>89</v>
      </c>
      <c r="B53" s="8">
        <v>24</v>
      </c>
      <c r="C53" s="9" t="s">
        <v>207</v>
      </c>
      <c r="D53" s="7" t="s">
        <v>70</v>
      </c>
      <c r="E53" s="9" t="s">
        <v>9</v>
      </c>
      <c r="F53" s="9" t="s">
        <v>10</v>
      </c>
      <c r="G53" s="9" t="s">
        <v>144</v>
      </c>
      <c r="H53" s="10" t="s">
        <v>29</v>
      </c>
      <c r="I53" s="20">
        <v>0</v>
      </c>
      <c r="J53" s="20">
        <v>7</v>
      </c>
      <c r="K53" s="20">
        <v>4</v>
      </c>
      <c r="L53" s="20">
        <v>5</v>
      </c>
      <c r="M53" s="21">
        <v>4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53">
        <v>20</v>
      </c>
      <c r="T53" s="54">
        <v>0</v>
      </c>
    </row>
    <row r="54" spans="1:20" ht="12.75">
      <c r="A54" t="s">
        <v>88</v>
      </c>
      <c r="B54" s="8">
        <v>1</v>
      </c>
      <c r="C54" s="9" t="s">
        <v>30</v>
      </c>
      <c r="D54" s="45" t="s">
        <v>126</v>
      </c>
      <c r="E54" s="9" t="s">
        <v>9</v>
      </c>
      <c r="F54" s="9" t="s">
        <v>10</v>
      </c>
      <c r="G54" s="9" t="s">
        <v>149</v>
      </c>
      <c r="H54" s="10">
        <v>2</v>
      </c>
      <c r="I54" s="20">
        <v>10</v>
      </c>
      <c r="J54" s="20">
        <v>9</v>
      </c>
      <c r="K54" s="20">
        <v>8</v>
      </c>
      <c r="L54" s="20">
        <v>8</v>
      </c>
      <c r="M54" s="21">
        <v>10</v>
      </c>
      <c r="N54" s="21">
        <v>10</v>
      </c>
      <c r="O54" s="21">
        <v>10</v>
      </c>
      <c r="P54" s="21">
        <v>10</v>
      </c>
      <c r="Q54" s="21">
        <v>10</v>
      </c>
      <c r="R54" s="21">
        <v>9</v>
      </c>
      <c r="S54" s="53">
        <v>94</v>
      </c>
      <c r="T54" s="54">
        <v>6</v>
      </c>
    </row>
    <row r="55" spans="1:20" ht="12.75">
      <c r="A55" t="s">
        <v>287</v>
      </c>
      <c r="B55" s="8">
        <v>2</v>
      </c>
      <c r="C55" s="9" t="s">
        <v>66</v>
      </c>
      <c r="D55" s="45">
        <v>1990</v>
      </c>
      <c r="E55" s="9" t="s">
        <v>9</v>
      </c>
      <c r="F55" s="9" t="s">
        <v>10</v>
      </c>
      <c r="G55" s="9" t="s">
        <v>149</v>
      </c>
      <c r="H55" s="10" t="s">
        <v>29</v>
      </c>
      <c r="I55" s="20">
        <v>9</v>
      </c>
      <c r="J55" s="20">
        <v>7</v>
      </c>
      <c r="K55" s="20">
        <v>9</v>
      </c>
      <c r="L55" s="20">
        <v>8</v>
      </c>
      <c r="M55" s="21">
        <v>8</v>
      </c>
      <c r="N55" s="21">
        <v>9</v>
      </c>
      <c r="O55" s="21">
        <v>9</v>
      </c>
      <c r="P55" s="21">
        <v>10</v>
      </c>
      <c r="Q55" s="21">
        <v>8</v>
      </c>
      <c r="R55" s="21">
        <v>9</v>
      </c>
      <c r="S55" s="53">
        <v>86</v>
      </c>
      <c r="T55" s="54">
        <v>1</v>
      </c>
    </row>
    <row r="56" spans="1:20" ht="12.75">
      <c r="A56" t="s">
        <v>90</v>
      </c>
      <c r="B56" s="35">
        <v>7</v>
      </c>
      <c r="C56" s="37" t="s">
        <v>65</v>
      </c>
      <c r="D56" s="105">
        <v>1959</v>
      </c>
      <c r="E56" s="37" t="s">
        <v>9</v>
      </c>
      <c r="F56" s="37" t="s">
        <v>10</v>
      </c>
      <c r="G56" s="37" t="s">
        <v>149</v>
      </c>
      <c r="H56" s="60">
        <v>2</v>
      </c>
      <c r="I56" s="56">
        <v>9</v>
      </c>
      <c r="J56" s="56">
        <v>9</v>
      </c>
      <c r="K56" s="56">
        <v>8</v>
      </c>
      <c r="L56" s="56">
        <v>9</v>
      </c>
      <c r="M56" s="57">
        <v>8</v>
      </c>
      <c r="N56" s="57">
        <v>7</v>
      </c>
      <c r="O56" s="57">
        <v>8</v>
      </c>
      <c r="P56" s="57">
        <v>8</v>
      </c>
      <c r="Q56" s="57">
        <v>10</v>
      </c>
      <c r="R56" s="57">
        <v>8</v>
      </c>
      <c r="S56" s="58">
        <f>SUM(I56:R56)</f>
        <v>84</v>
      </c>
      <c r="T56" s="57">
        <f>COUNTIF(I56:R56,"=10")</f>
        <v>1</v>
      </c>
    </row>
    <row r="57" spans="1:20" ht="12.75">
      <c r="A57" t="s">
        <v>89</v>
      </c>
      <c r="B57" s="8">
        <v>3</v>
      </c>
      <c r="C57" s="9" t="s">
        <v>68</v>
      </c>
      <c r="D57" s="45" t="s">
        <v>70</v>
      </c>
      <c r="E57" s="9" t="s">
        <v>9</v>
      </c>
      <c r="F57" s="9" t="s">
        <v>10</v>
      </c>
      <c r="G57" s="9" t="s">
        <v>149</v>
      </c>
      <c r="H57" s="21" t="s">
        <v>59</v>
      </c>
      <c r="I57" s="20">
        <v>8</v>
      </c>
      <c r="J57" s="20">
        <v>8</v>
      </c>
      <c r="K57" s="20">
        <v>7</v>
      </c>
      <c r="L57" s="20">
        <v>7</v>
      </c>
      <c r="M57" s="54">
        <v>9</v>
      </c>
      <c r="N57" s="54">
        <v>7</v>
      </c>
      <c r="O57" s="54">
        <v>7</v>
      </c>
      <c r="P57" s="54">
        <v>7</v>
      </c>
      <c r="Q57" s="54">
        <v>8</v>
      </c>
      <c r="R57" s="54">
        <v>8</v>
      </c>
      <c r="S57" s="53">
        <v>76</v>
      </c>
      <c r="T57" s="54">
        <v>0</v>
      </c>
    </row>
    <row r="58" spans="1:20" ht="12.75">
      <c r="A58" t="s">
        <v>89</v>
      </c>
      <c r="B58" s="8">
        <v>4</v>
      </c>
      <c r="C58" s="9" t="s">
        <v>228</v>
      </c>
      <c r="D58" s="45" t="s">
        <v>126</v>
      </c>
      <c r="E58" s="9" t="s">
        <v>9</v>
      </c>
      <c r="F58" s="9" t="s">
        <v>10</v>
      </c>
      <c r="G58" s="9" t="s">
        <v>149</v>
      </c>
      <c r="H58" s="21" t="s">
        <v>59</v>
      </c>
      <c r="I58" s="20">
        <v>7</v>
      </c>
      <c r="J58" s="20">
        <v>7</v>
      </c>
      <c r="K58" s="20">
        <v>6</v>
      </c>
      <c r="L58" s="20">
        <v>9</v>
      </c>
      <c r="M58" s="21">
        <v>9</v>
      </c>
      <c r="N58" s="21">
        <v>9</v>
      </c>
      <c r="O58" s="21">
        <v>8</v>
      </c>
      <c r="P58" s="21">
        <v>6</v>
      </c>
      <c r="Q58" s="21">
        <v>8</v>
      </c>
      <c r="R58" s="21">
        <v>7</v>
      </c>
      <c r="S58" s="53">
        <v>76</v>
      </c>
      <c r="T58" s="54">
        <v>0</v>
      </c>
    </row>
    <row r="59" spans="1:20" ht="12.75">
      <c r="A59" t="s">
        <v>89</v>
      </c>
      <c r="B59" s="8">
        <v>5</v>
      </c>
      <c r="C59" s="9" t="s">
        <v>195</v>
      </c>
      <c r="D59" s="7">
        <v>1998</v>
      </c>
      <c r="E59" s="9" t="s">
        <v>9</v>
      </c>
      <c r="F59" s="9" t="s">
        <v>10</v>
      </c>
      <c r="G59" s="9" t="s">
        <v>149</v>
      </c>
      <c r="H59" s="54" t="s">
        <v>58</v>
      </c>
      <c r="I59" s="20">
        <v>7</v>
      </c>
      <c r="J59" s="20">
        <v>5</v>
      </c>
      <c r="K59" s="20">
        <v>10</v>
      </c>
      <c r="L59" s="20">
        <v>8</v>
      </c>
      <c r="M59" s="54">
        <v>7</v>
      </c>
      <c r="N59" s="54">
        <v>0</v>
      </c>
      <c r="O59" s="54">
        <v>9</v>
      </c>
      <c r="P59" s="54">
        <v>9</v>
      </c>
      <c r="Q59" s="54">
        <v>9</v>
      </c>
      <c r="R59" s="54">
        <v>6</v>
      </c>
      <c r="S59" s="53">
        <v>70</v>
      </c>
      <c r="T59" s="54">
        <v>1</v>
      </c>
    </row>
    <row r="60" spans="1:20" ht="12.75">
      <c r="A60" t="s">
        <v>287</v>
      </c>
      <c r="B60" s="8">
        <v>3</v>
      </c>
      <c r="C60" s="9" t="s">
        <v>129</v>
      </c>
      <c r="D60" s="45" t="s">
        <v>125</v>
      </c>
      <c r="E60" s="9" t="s">
        <v>9</v>
      </c>
      <c r="F60" s="9" t="s">
        <v>12</v>
      </c>
      <c r="G60" s="9" t="s">
        <v>149</v>
      </c>
      <c r="H60" s="10" t="s">
        <v>59</v>
      </c>
      <c r="I60" s="20">
        <v>8</v>
      </c>
      <c r="J60" s="20">
        <v>4</v>
      </c>
      <c r="K60" s="20">
        <v>8</v>
      </c>
      <c r="L60" s="20">
        <v>7</v>
      </c>
      <c r="M60" s="21">
        <v>7</v>
      </c>
      <c r="N60" s="21">
        <v>6</v>
      </c>
      <c r="O60" s="21">
        <v>9</v>
      </c>
      <c r="P60" s="21">
        <v>9</v>
      </c>
      <c r="Q60" s="21">
        <v>8</v>
      </c>
      <c r="R60" s="21">
        <v>3</v>
      </c>
      <c r="S60" s="53">
        <v>69</v>
      </c>
      <c r="T60" s="54">
        <v>0</v>
      </c>
    </row>
    <row r="61" spans="1:20" ht="12.75">
      <c r="A61" t="s">
        <v>89</v>
      </c>
      <c r="B61" s="8">
        <v>6</v>
      </c>
      <c r="C61" s="9" t="s">
        <v>196</v>
      </c>
      <c r="D61" s="44" t="s">
        <v>132</v>
      </c>
      <c r="E61" s="9" t="s">
        <v>9</v>
      </c>
      <c r="F61" s="9" t="s">
        <v>10</v>
      </c>
      <c r="G61" s="9" t="s">
        <v>221</v>
      </c>
      <c r="H61" s="21">
        <v>3</v>
      </c>
      <c r="I61" s="20">
        <v>7</v>
      </c>
      <c r="J61" s="20">
        <v>7</v>
      </c>
      <c r="K61" s="20">
        <v>9</v>
      </c>
      <c r="L61" s="20">
        <v>8</v>
      </c>
      <c r="M61" s="54">
        <v>7</v>
      </c>
      <c r="N61" s="54">
        <v>5</v>
      </c>
      <c r="O61" s="54">
        <v>8</v>
      </c>
      <c r="P61" s="54">
        <v>7</v>
      </c>
      <c r="Q61" s="54">
        <v>6</v>
      </c>
      <c r="R61" s="54">
        <v>5</v>
      </c>
      <c r="S61" s="53">
        <v>69</v>
      </c>
      <c r="T61" s="54">
        <v>0</v>
      </c>
    </row>
    <row r="62" spans="1:20" ht="12.75">
      <c r="A62" t="s">
        <v>89</v>
      </c>
      <c r="B62" s="8">
        <v>10</v>
      </c>
      <c r="C62" s="9" t="s">
        <v>197</v>
      </c>
      <c r="D62" s="7">
        <v>1993</v>
      </c>
      <c r="E62" s="9" t="s">
        <v>9</v>
      </c>
      <c r="F62" s="9" t="s">
        <v>10</v>
      </c>
      <c r="G62" s="9" t="s">
        <v>149</v>
      </c>
      <c r="H62" s="20" t="s">
        <v>58</v>
      </c>
      <c r="I62" s="20">
        <v>4</v>
      </c>
      <c r="J62" s="20">
        <v>0</v>
      </c>
      <c r="K62" s="20">
        <v>9</v>
      </c>
      <c r="L62" s="20">
        <v>8</v>
      </c>
      <c r="M62" s="21">
        <v>7</v>
      </c>
      <c r="N62" s="21">
        <v>5</v>
      </c>
      <c r="O62" s="21">
        <v>7</v>
      </c>
      <c r="P62" s="21">
        <v>7</v>
      </c>
      <c r="Q62" s="21">
        <v>6</v>
      </c>
      <c r="R62" s="21">
        <v>0</v>
      </c>
      <c r="S62" s="53">
        <v>53</v>
      </c>
      <c r="T62" s="54">
        <v>0</v>
      </c>
    </row>
    <row r="63" spans="1:20" ht="12.75">
      <c r="A63" t="s">
        <v>89</v>
      </c>
      <c r="B63" s="8">
        <v>9</v>
      </c>
      <c r="C63" s="9" t="s">
        <v>200</v>
      </c>
      <c r="D63" s="44" t="s">
        <v>85</v>
      </c>
      <c r="E63" s="9" t="s">
        <v>9</v>
      </c>
      <c r="F63" s="9" t="s">
        <v>10</v>
      </c>
      <c r="G63" s="9" t="s">
        <v>221</v>
      </c>
      <c r="H63" s="21" t="s">
        <v>29</v>
      </c>
      <c r="I63" s="20">
        <v>4</v>
      </c>
      <c r="J63" s="20">
        <v>4</v>
      </c>
      <c r="K63" s="20">
        <v>10</v>
      </c>
      <c r="L63" s="20">
        <v>6</v>
      </c>
      <c r="M63" s="54">
        <v>6</v>
      </c>
      <c r="N63" s="54">
        <v>4</v>
      </c>
      <c r="O63" s="54">
        <v>5</v>
      </c>
      <c r="P63" s="54">
        <v>4</v>
      </c>
      <c r="Q63" s="54">
        <v>1</v>
      </c>
      <c r="R63" s="54">
        <v>9</v>
      </c>
      <c r="S63" s="53">
        <v>53</v>
      </c>
      <c r="T63" s="54">
        <v>1</v>
      </c>
    </row>
    <row r="64" spans="1:20" ht="12.75">
      <c r="A64" t="s">
        <v>89</v>
      </c>
      <c r="B64" s="8">
        <v>14</v>
      </c>
      <c r="C64" s="9" t="s">
        <v>201</v>
      </c>
      <c r="D64" s="45" t="s">
        <v>137</v>
      </c>
      <c r="E64" s="9" t="s">
        <v>9</v>
      </c>
      <c r="F64" s="9" t="s">
        <v>10</v>
      </c>
      <c r="G64" s="9" t="s">
        <v>221</v>
      </c>
      <c r="H64" s="21" t="s">
        <v>29</v>
      </c>
      <c r="I64" s="20">
        <v>7</v>
      </c>
      <c r="J64" s="20">
        <v>3</v>
      </c>
      <c r="K64" s="20">
        <v>4</v>
      </c>
      <c r="L64" s="20">
        <v>7</v>
      </c>
      <c r="M64" s="54">
        <v>3</v>
      </c>
      <c r="N64" s="54">
        <v>0</v>
      </c>
      <c r="O64" s="54">
        <v>4</v>
      </c>
      <c r="P64" s="54">
        <v>4</v>
      </c>
      <c r="Q64" s="54">
        <v>6</v>
      </c>
      <c r="R64" s="54">
        <v>0</v>
      </c>
      <c r="S64" s="53">
        <v>38</v>
      </c>
      <c r="T64" s="54">
        <v>0</v>
      </c>
    </row>
    <row r="65" spans="1:20" ht="12.75">
      <c r="A65" t="s">
        <v>89</v>
      </c>
      <c r="B65" s="8">
        <v>14</v>
      </c>
      <c r="C65" s="9" t="s">
        <v>204</v>
      </c>
      <c r="D65" s="45" t="s">
        <v>71</v>
      </c>
      <c r="E65" s="9" t="s">
        <v>9</v>
      </c>
      <c r="F65" s="9" t="s">
        <v>10</v>
      </c>
      <c r="G65" s="9" t="s">
        <v>149</v>
      </c>
      <c r="H65" s="20" t="s">
        <v>29</v>
      </c>
      <c r="I65" s="20">
        <v>4</v>
      </c>
      <c r="J65" s="20">
        <v>0</v>
      </c>
      <c r="K65" s="20">
        <v>7</v>
      </c>
      <c r="L65" s="20">
        <v>6</v>
      </c>
      <c r="M65" s="21">
        <v>5</v>
      </c>
      <c r="N65" s="21">
        <v>0</v>
      </c>
      <c r="O65" s="21">
        <v>6</v>
      </c>
      <c r="P65" s="21">
        <v>5</v>
      </c>
      <c r="Q65" s="21">
        <v>5</v>
      </c>
      <c r="R65" s="21">
        <v>0</v>
      </c>
      <c r="S65" s="53">
        <v>38</v>
      </c>
      <c r="T65" s="54">
        <v>0</v>
      </c>
    </row>
    <row r="66" spans="1:20" ht="12.75">
      <c r="A66" t="s">
        <v>91</v>
      </c>
      <c r="B66" s="8">
        <v>8</v>
      </c>
      <c r="C66" s="9" t="s">
        <v>167</v>
      </c>
      <c r="D66" s="98">
        <v>1989</v>
      </c>
      <c r="E66" s="9" t="s">
        <v>9</v>
      </c>
      <c r="F66" s="90" t="s">
        <v>10</v>
      </c>
      <c r="G66" s="90" t="s">
        <v>78</v>
      </c>
      <c r="H66" s="54" t="s">
        <v>29</v>
      </c>
      <c r="I66" s="20">
        <v>8</v>
      </c>
      <c r="J66" s="20">
        <v>8</v>
      </c>
      <c r="K66" s="20">
        <v>7</v>
      </c>
      <c r="L66" s="20">
        <v>7</v>
      </c>
      <c r="M66" s="21">
        <v>6</v>
      </c>
      <c r="N66" s="21">
        <v>7</v>
      </c>
      <c r="O66" s="21">
        <v>5</v>
      </c>
      <c r="P66" s="21">
        <v>7</v>
      </c>
      <c r="Q66" s="21">
        <v>7</v>
      </c>
      <c r="R66" s="21">
        <v>8</v>
      </c>
      <c r="S66" s="93">
        <f>SUM(I66:R66)</f>
        <v>70</v>
      </c>
      <c r="T66" s="54">
        <f>COUNTIF(I66:R66,"=10")</f>
        <v>0</v>
      </c>
    </row>
    <row r="67" spans="1:20" ht="12.75">
      <c r="A67" t="s">
        <v>90</v>
      </c>
      <c r="B67" s="8">
        <v>1</v>
      </c>
      <c r="C67" s="9" t="s">
        <v>153</v>
      </c>
      <c r="D67" s="98">
        <v>1980</v>
      </c>
      <c r="E67" s="9" t="s">
        <v>9</v>
      </c>
      <c r="F67" s="9" t="s">
        <v>10</v>
      </c>
      <c r="G67" s="9" t="s">
        <v>154</v>
      </c>
      <c r="H67" s="54" t="s">
        <v>29</v>
      </c>
      <c r="I67" s="20">
        <v>8</v>
      </c>
      <c r="J67" s="20">
        <v>8</v>
      </c>
      <c r="K67" s="20">
        <v>0</v>
      </c>
      <c r="L67" s="20">
        <v>0</v>
      </c>
      <c r="M67" s="54">
        <v>9</v>
      </c>
      <c r="N67" s="54">
        <v>6</v>
      </c>
      <c r="O67" s="54">
        <v>5</v>
      </c>
      <c r="P67" s="54">
        <v>7</v>
      </c>
      <c r="Q67" s="54">
        <v>0</v>
      </c>
      <c r="R67" s="54">
        <v>0</v>
      </c>
      <c r="S67" s="53">
        <f>SUM(I67:R67)</f>
        <v>43</v>
      </c>
      <c r="T67" s="54">
        <f>COUNTIF(I67:R67,"=10")</f>
        <v>0</v>
      </c>
    </row>
    <row r="68" spans="1:20" ht="12.75">
      <c r="A68" t="s">
        <v>88</v>
      </c>
      <c r="B68" s="8">
        <v>2</v>
      </c>
      <c r="C68" s="9" t="s">
        <v>224</v>
      </c>
      <c r="D68" s="7" t="s">
        <v>71</v>
      </c>
      <c r="E68" s="9" t="s">
        <v>9</v>
      </c>
      <c r="F68" s="9" t="s">
        <v>52</v>
      </c>
      <c r="G68" s="9" t="s">
        <v>160</v>
      </c>
      <c r="H68" s="20" t="s">
        <v>61</v>
      </c>
      <c r="I68" s="20">
        <v>9</v>
      </c>
      <c r="J68" s="20">
        <v>9</v>
      </c>
      <c r="K68" s="20">
        <v>9</v>
      </c>
      <c r="L68" s="20">
        <v>9</v>
      </c>
      <c r="M68" s="21">
        <v>10</v>
      </c>
      <c r="N68" s="21">
        <v>9</v>
      </c>
      <c r="O68" s="21">
        <v>9</v>
      </c>
      <c r="P68" s="21">
        <v>8</v>
      </c>
      <c r="Q68" s="21">
        <v>8</v>
      </c>
      <c r="R68" s="21">
        <v>8</v>
      </c>
      <c r="S68" s="53">
        <v>88</v>
      </c>
      <c r="T68" s="54">
        <v>1</v>
      </c>
    </row>
    <row r="69" spans="1:20" ht="12.75">
      <c r="A69" t="s">
        <v>89</v>
      </c>
      <c r="B69" s="8">
        <v>1</v>
      </c>
      <c r="C69" s="9" t="s">
        <v>223</v>
      </c>
      <c r="D69" s="45" t="s">
        <v>69</v>
      </c>
      <c r="E69" s="9" t="s">
        <v>9</v>
      </c>
      <c r="F69" s="9" t="s">
        <v>52</v>
      </c>
      <c r="G69" s="46" t="s">
        <v>160</v>
      </c>
      <c r="H69" s="21">
        <v>1</v>
      </c>
      <c r="I69" s="20">
        <v>10</v>
      </c>
      <c r="J69" s="20">
        <v>9</v>
      </c>
      <c r="K69" s="20">
        <v>8</v>
      </c>
      <c r="L69" s="20">
        <v>7</v>
      </c>
      <c r="M69" s="21">
        <v>10</v>
      </c>
      <c r="N69" s="21">
        <v>9</v>
      </c>
      <c r="O69" s="21">
        <v>8</v>
      </c>
      <c r="P69" s="21">
        <v>8</v>
      </c>
      <c r="Q69" s="21">
        <v>10</v>
      </c>
      <c r="R69" s="21">
        <v>9</v>
      </c>
      <c r="S69" s="53">
        <v>88</v>
      </c>
      <c r="T69" s="54">
        <v>3</v>
      </c>
    </row>
    <row r="70" spans="1:20" ht="12.75">
      <c r="A70" t="s">
        <v>88</v>
      </c>
      <c r="B70" s="8">
        <v>4</v>
      </c>
      <c r="C70" s="9" t="s">
        <v>225</v>
      </c>
      <c r="D70" s="45" t="s">
        <v>137</v>
      </c>
      <c r="E70" s="9" t="s">
        <v>9</v>
      </c>
      <c r="F70" s="9" t="s">
        <v>52</v>
      </c>
      <c r="G70" s="9" t="s">
        <v>160</v>
      </c>
      <c r="H70" s="54">
        <v>1</v>
      </c>
      <c r="I70" s="20">
        <v>9</v>
      </c>
      <c r="J70" s="20">
        <v>8</v>
      </c>
      <c r="K70" s="20">
        <v>8</v>
      </c>
      <c r="L70" s="20">
        <v>7</v>
      </c>
      <c r="M70" s="21">
        <v>10</v>
      </c>
      <c r="N70" s="21">
        <v>9</v>
      </c>
      <c r="O70" s="21">
        <v>8</v>
      </c>
      <c r="P70" s="21">
        <v>8</v>
      </c>
      <c r="Q70" s="21">
        <v>9</v>
      </c>
      <c r="R70" s="21">
        <v>9</v>
      </c>
      <c r="S70" s="53">
        <v>85</v>
      </c>
      <c r="T70" s="54">
        <v>1</v>
      </c>
    </row>
    <row r="71" spans="1:20" ht="12.75">
      <c r="A71" t="s">
        <v>90</v>
      </c>
      <c r="B71" s="8">
        <v>8</v>
      </c>
      <c r="C71" s="9" t="s">
        <v>159</v>
      </c>
      <c r="D71" s="98">
        <v>1963</v>
      </c>
      <c r="E71" s="9" t="s">
        <v>9</v>
      </c>
      <c r="F71" s="9" t="s">
        <v>52</v>
      </c>
      <c r="G71" s="17" t="s">
        <v>160</v>
      </c>
      <c r="H71" s="54" t="s">
        <v>29</v>
      </c>
      <c r="I71" s="20">
        <v>10</v>
      </c>
      <c r="J71" s="20">
        <v>9</v>
      </c>
      <c r="K71" s="20">
        <v>9</v>
      </c>
      <c r="L71" s="20">
        <v>9</v>
      </c>
      <c r="M71" s="21">
        <v>10</v>
      </c>
      <c r="N71" s="21">
        <v>9</v>
      </c>
      <c r="O71" s="21">
        <v>7</v>
      </c>
      <c r="P71" s="21">
        <v>6</v>
      </c>
      <c r="Q71" s="21">
        <v>8</v>
      </c>
      <c r="R71" s="21">
        <v>8</v>
      </c>
      <c r="S71" s="53">
        <f>SUM(I71:R71)</f>
        <v>85</v>
      </c>
      <c r="T71" s="54">
        <f>COUNTIF(I71:R71,"=10")</f>
        <v>2</v>
      </c>
    </row>
    <row r="72" spans="1:20" ht="12.75">
      <c r="A72" t="s">
        <v>288</v>
      </c>
      <c r="B72" s="8">
        <v>1</v>
      </c>
      <c r="C72" s="17" t="s">
        <v>222</v>
      </c>
      <c r="D72" s="24">
        <v>1993</v>
      </c>
      <c r="E72" s="17" t="s">
        <v>9</v>
      </c>
      <c r="F72" s="17" t="s">
        <v>52</v>
      </c>
      <c r="G72" s="17" t="s">
        <v>160</v>
      </c>
      <c r="H72" s="24" t="s">
        <v>61</v>
      </c>
      <c r="I72" s="50">
        <v>9</v>
      </c>
      <c r="J72" s="50">
        <v>9</v>
      </c>
      <c r="K72" s="50">
        <v>9</v>
      </c>
      <c r="L72" s="50">
        <v>7</v>
      </c>
      <c r="M72" s="50">
        <v>9</v>
      </c>
      <c r="N72" s="50">
        <v>8</v>
      </c>
      <c r="O72" s="50">
        <v>7</v>
      </c>
      <c r="P72" s="50">
        <v>7</v>
      </c>
      <c r="Q72" s="50">
        <v>10</v>
      </c>
      <c r="R72" s="50">
        <v>9</v>
      </c>
      <c r="S72" s="53">
        <f>SUM(I72:R72)</f>
        <v>84</v>
      </c>
      <c r="T72" s="50">
        <v>1</v>
      </c>
    </row>
    <row r="73" spans="1:20" ht="12.75">
      <c r="A73" t="s">
        <v>89</v>
      </c>
      <c r="B73" s="8">
        <v>2</v>
      </c>
      <c r="C73" s="9" t="s">
        <v>194</v>
      </c>
      <c r="D73" s="45" t="s">
        <v>85</v>
      </c>
      <c r="E73" s="9" t="s">
        <v>9</v>
      </c>
      <c r="F73" s="9" t="s">
        <v>52</v>
      </c>
      <c r="G73" s="46" t="s">
        <v>160</v>
      </c>
      <c r="H73" s="21">
        <v>2</v>
      </c>
      <c r="I73" s="20">
        <v>9</v>
      </c>
      <c r="J73" s="20">
        <v>7</v>
      </c>
      <c r="K73" s="20">
        <v>7</v>
      </c>
      <c r="L73" s="20">
        <v>6</v>
      </c>
      <c r="M73" s="21">
        <v>9</v>
      </c>
      <c r="N73" s="21">
        <v>9</v>
      </c>
      <c r="O73" s="21">
        <v>8</v>
      </c>
      <c r="P73" s="21">
        <v>6</v>
      </c>
      <c r="Q73" s="21">
        <v>9</v>
      </c>
      <c r="R73" s="21">
        <v>9</v>
      </c>
      <c r="S73" s="53">
        <v>79</v>
      </c>
      <c r="T73" s="54">
        <v>0</v>
      </c>
    </row>
    <row r="74" spans="1:20" ht="12.75">
      <c r="A74" t="s">
        <v>91</v>
      </c>
      <c r="B74" s="35">
        <v>6</v>
      </c>
      <c r="C74" s="37" t="s">
        <v>166</v>
      </c>
      <c r="D74" s="105">
        <v>1969</v>
      </c>
      <c r="E74" s="37" t="s">
        <v>9</v>
      </c>
      <c r="F74" s="37" t="s">
        <v>52</v>
      </c>
      <c r="G74" s="103" t="s">
        <v>160</v>
      </c>
      <c r="H74" s="57" t="s">
        <v>29</v>
      </c>
      <c r="I74" s="56">
        <v>9</v>
      </c>
      <c r="J74" s="56">
        <v>8</v>
      </c>
      <c r="K74" s="56">
        <v>6</v>
      </c>
      <c r="L74" s="56">
        <v>3</v>
      </c>
      <c r="M74" s="60">
        <v>9</v>
      </c>
      <c r="N74" s="60">
        <v>8</v>
      </c>
      <c r="O74" s="60">
        <v>8</v>
      </c>
      <c r="P74" s="60">
        <v>7</v>
      </c>
      <c r="Q74" s="60">
        <v>7</v>
      </c>
      <c r="R74" s="60">
        <v>6</v>
      </c>
      <c r="S74" s="104">
        <f aca="true" t="shared" si="4" ref="S74:S80">SUM(I74:R74)</f>
        <v>71</v>
      </c>
      <c r="T74" s="57">
        <f>COUNTIF(I74:R74,"=10")</f>
        <v>0</v>
      </c>
    </row>
    <row r="75" spans="1:20" ht="12.75">
      <c r="A75" t="s">
        <v>90</v>
      </c>
      <c r="B75" s="8">
        <v>4</v>
      </c>
      <c r="C75" s="9" t="s">
        <v>156</v>
      </c>
      <c r="D75" s="98">
        <v>1983</v>
      </c>
      <c r="E75" s="9" t="s">
        <v>9</v>
      </c>
      <c r="F75" s="9" t="s">
        <v>52</v>
      </c>
      <c r="G75" s="17" t="s">
        <v>160</v>
      </c>
      <c r="H75" s="54" t="s">
        <v>29</v>
      </c>
      <c r="I75" s="20">
        <v>8</v>
      </c>
      <c r="J75" s="20">
        <v>6</v>
      </c>
      <c r="K75" s="20">
        <v>4</v>
      </c>
      <c r="L75" s="20">
        <v>5</v>
      </c>
      <c r="M75" s="54">
        <v>7</v>
      </c>
      <c r="N75" s="54">
        <v>6</v>
      </c>
      <c r="O75" s="54">
        <v>5</v>
      </c>
      <c r="P75" s="54">
        <v>4</v>
      </c>
      <c r="Q75" s="54">
        <v>7</v>
      </c>
      <c r="R75" s="54">
        <v>5</v>
      </c>
      <c r="S75" s="53">
        <f t="shared" si="4"/>
        <v>57</v>
      </c>
      <c r="T75" s="54">
        <f>COUNTIF(I75:R75,"=10")</f>
        <v>0</v>
      </c>
    </row>
    <row r="76" spans="1:20" ht="12.75">
      <c r="A76" t="s">
        <v>90</v>
      </c>
      <c r="B76" s="8">
        <v>13</v>
      </c>
      <c r="C76" s="9" t="s">
        <v>257</v>
      </c>
      <c r="D76" s="45" t="s">
        <v>80</v>
      </c>
      <c r="E76" s="17" t="s">
        <v>9</v>
      </c>
      <c r="F76" s="17" t="s">
        <v>10</v>
      </c>
      <c r="G76" s="9" t="s">
        <v>258</v>
      </c>
      <c r="H76" s="21" t="s">
        <v>29</v>
      </c>
      <c r="I76" s="20">
        <v>7</v>
      </c>
      <c r="J76" s="20">
        <v>5</v>
      </c>
      <c r="K76" s="20">
        <v>3</v>
      </c>
      <c r="L76" s="20">
        <v>8</v>
      </c>
      <c r="M76" s="54">
        <v>5</v>
      </c>
      <c r="N76" s="54">
        <v>4</v>
      </c>
      <c r="O76" s="54">
        <v>9</v>
      </c>
      <c r="P76" s="54">
        <v>3</v>
      </c>
      <c r="Q76" s="54">
        <v>2</v>
      </c>
      <c r="R76" s="54">
        <v>6</v>
      </c>
      <c r="S76" s="53">
        <f t="shared" si="4"/>
        <v>52</v>
      </c>
      <c r="T76" s="54">
        <f>COUNTIF(I76:R76,"=10")</f>
        <v>0</v>
      </c>
    </row>
    <row r="77" spans="1:20" ht="12.75">
      <c r="A77" t="s">
        <v>288</v>
      </c>
      <c r="B77" s="8">
        <v>2</v>
      </c>
      <c r="C77" s="9" t="s">
        <v>219</v>
      </c>
      <c r="D77" s="45" t="s">
        <v>128</v>
      </c>
      <c r="E77" s="9" t="s">
        <v>9</v>
      </c>
      <c r="F77" s="9" t="s">
        <v>50</v>
      </c>
      <c r="G77" s="9" t="s">
        <v>217</v>
      </c>
      <c r="H77" s="54" t="s">
        <v>29</v>
      </c>
      <c r="I77" s="50">
        <v>9</v>
      </c>
      <c r="J77" s="50">
        <v>9</v>
      </c>
      <c r="K77" s="50">
        <v>8</v>
      </c>
      <c r="L77" s="50">
        <v>6</v>
      </c>
      <c r="M77" s="50">
        <v>10</v>
      </c>
      <c r="N77" s="50">
        <v>7</v>
      </c>
      <c r="O77" s="50">
        <v>9</v>
      </c>
      <c r="P77" s="50">
        <v>7</v>
      </c>
      <c r="Q77" s="50">
        <v>9</v>
      </c>
      <c r="R77" s="50">
        <v>9</v>
      </c>
      <c r="S77" s="53">
        <f t="shared" si="4"/>
        <v>83</v>
      </c>
      <c r="T77" s="50">
        <v>1</v>
      </c>
    </row>
    <row r="78" spans="1:20" ht="12.75">
      <c r="A78" t="s">
        <v>288</v>
      </c>
      <c r="B78" s="8">
        <v>5</v>
      </c>
      <c r="C78" s="9" t="s">
        <v>216</v>
      </c>
      <c r="D78" s="45" t="s">
        <v>128</v>
      </c>
      <c r="E78" s="9" t="s">
        <v>9</v>
      </c>
      <c r="F78" s="9" t="s">
        <v>50</v>
      </c>
      <c r="G78" s="9" t="s">
        <v>217</v>
      </c>
      <c r="H78" s="54" t="s">
        <v>29</v>
      </c>
      <c r="I78" s="50">
        <v>9</v>
      </c>
      <c r="J78" s="50">
        <v>6</v>
      </c>
      <c r="K78" s="50">
        <v>8</v>
      </c>
      <c r="L78" s="50">
        <v>6</v>
      </c>
      <c r="M78" s="50">
        <v>6</v>
      </c>
      <c r="N78" s="50">
        <v>6</v>
      </c>
      <c r="O78" s="50">
        <v>9</v>
      </c>
      <c r="P78" s="50">
        <v>9</v>
      </c>
      <c r="Q78" s="50">
        <v>4</v>
      </c>
      <c r="R78" s="50">
        <v>7</v>
      </c>
      <c r="S78" s="53">
        <f t="shared" si="4"/>
        <v>70</v>
      </c>
      <c r="T78" s="50">
        <v>0</v>
      </c>
    </row>
    <row r="79" spans="1:20" ht="12.75">
      <c r="A79" t="s">
        <v>91</v>
      </c>
      <c r="B79" s="8">
        <v>9</v>
      </c>
      <c r="C79" s="9" t="s">
        <v>168</v>
      </c>
      <c r="D79" s="98">
        <v>1975</v>
      </c>
      <c r="E79" s="9" t="s">
        <v>9</v>
      </c>
      <c r="F79" s="9" t="s">
        <v>50</v>
      </c>
      <c r="G79" s="90" t="s">
        <v>146</v>
      </c>
      <c r="H79" s="54" t="s">
        <v>29</v>
      </c>
      <c r="I79" s="20">
        <v>7</v>
      </c>
      <c r="J79" s="20">
        <v>7</v>
      </c>
      <c r="K79" s="20">
        <v>3</v>
      </c>
      <c r="L79" s="20">
        <v>2</v>
      </c>
      <c r="M79" s="21">
        <v>6</v>
      </c>
      <c r="N79" s="21">
        <v>5</v>
      </c>
      <c r="O79" s="21">
        <v>9</v>
      </c>
      <c r="P79" s="21">
        <v>8</v>
      </c>
      <c r="Q79" s="21">
        <v>8</v>
      </c>
      <c r="R79" s="21">
        <v>8</v>
      </c>
      <c r="S79" s="93">
        <f t="shared" si="4"/>
        <v>63</v>
      </c>
      <c r="T79" s="54">
        <f>COUNTIF(I79:R79,"=10")</f>
        <v>0</v>
      </c>
    </row>
    <row r="80" spans="1:20" ht="12.75">
      <c r="A80" t="s">
        <v>288</v>
      </c>
      <c r="B80" s="8">
        <v>7</v>
      </c>
      <c r="C80" s="9" t="s">
        <v>218</v>
      </c>
      <c r="D80" s="45" t="s">
        <v>72</v>
      </c>
      <c r="E80" s="9" t="s">
        <v>9</v>
      </c>
      <c r="F80" s="9" t="s">
        <v>50</v>
      </c>
      <c r="G80" s="9" t="s">
        <v>217</v>
      </c>
      <c r="H80" s="54" t="s">
        <v>29</v>
      </c>
      <c r="I80" s="50">
        <v>5</v>
      </c>
      <c r="J80" s="50">
        <v>1</v>
      </c>
      <c r="K80" s="50">
        <v>9</v>
      </c>
      <c r="L80" s="50">
        <v>8</v>
      </c>
      <c r="M80" s="50">
        <v>5</v>
      </c>
      <c r="N80" s="50">
        <v>2</v>
      </c>
      <c r="O80" s="50">
        <v>8</v>
      </c>
      <c r="P80" s="50">
        <v>7</v>
      </c>
      <c r="Q80" s="50">
        <v>7</v>
      </c>
      <c r="R80" s="50">
        <v>7</v>
      </c>
      <c r="S80" s="53">
        <f t="shared" si="4"/>
        <v>59</v>
      </c>
      <c r="T80" s="50">
        <v>0</v>
      </c>
    </row>
    <row r="81" spans="1:20" ht="12.75">
      <c r="A81" t="s">
        <v>287</v>
      </c>
      <c r="B81" s="8">
        <v>6</v>
      </c>
      <c r="C81" s="9" t="s">
        <v>150</v>
      </c>
      <c r="D81" s="7" t="s">
        <v>72</v>
      </c>
      <c r="E81" s="9" t="s">
        <v>9</v>
      </c>
      <c r="F81" s="17" t="s">
        <v>10</v>
      </c>
      <c r="G81" s="9" t="s">
        <v>146</v>
      </c>
      <c r="H81" s="54" t="s">
        <v>29</v>
      </c>
      <c r="I81" s="20">
        <v>9</v>
      </c>
      <c r="J81" s="20">
        <v>3</v>
      </c>
      <c r="K81" s="20">
        <v>3</v>
      </c>
      <c r="L81" s="20">
        <v>0</v>
      </c>
      <c r="M81" s="21">
        <v>7</v>
      </c>
      <c r="N81" s="21">
        <v>4</v>
      </c>
      <c r="O81" s="21">
        <v>2</v>
      </c>
      <c r="P81" s="21">
        <v>5</v>
      </c>
      <c r="Q81" s="21">
        <v>0</v>
      </c>
      <c r="R81" s="21">
        <v>8</v>
      </c>
      <c r="S81" s="53">
        <v>41</v>
      </c>
      <c r="T81" s="54">
        <v>0</v>
      </c>
    </row>
    <row r="82" spans="1:20" ht="12.75">
      <c r="A82" t="s">
        <v>91</v>
      </c>
      <c r="B82" s="8">
        <v>21</v>
      </c>
      <c r="C82" s="9" t="s">
        <v>172</v>
      </c>
      <c r="D82" s="45" t="s">
        <v>139</v>
      </c>
      <c r="E82" s="9" t="s">
        <v>9</v>
      </c>
      <c r="F82" s="9" t="s">
        <v>50</v>
      </c>
      <c r="G82" s="46" t="s">
        <v>146</v>
      </c>
      <c r="H82" s="54" t="s">
        <v>29</v>
      </c>
      <c r="I82" s="20">
        <v>6</v>
      </c>
      <c r="J82" s="20">
        <v>5</v>
      </c>
      <c r="K82" s="20">
        <v>5</v>
      </c>
      <c r="L82" s="20">
        <v>0</v>
      </c>
      <c r="M82" s="21">
        <v>8</v>
      </c>
      <c r="N82" s="21">
        <v>2</v>
      </c>
      <c r="O82" s="21">
        <v>6</v>
      </c>
      <c r="P82" s="21">
        <v>2</v>
      </c>
      <c r="Q82" s="21">
        <v>2</v>
      </c>
      <c r="R82" s="21">
        <v>2</v>
      </c>
      <c r="S82" s="93">
        <f>SUM(I82:R82)</f>
        <v>38</v>
      </c>
      <c r="T82" s="54">
        <f>COUNTIF(I82:R82,"=10")</f>
        <v>0</v>
      </c>
    </row>
    <row r="83" spans="1:20" ht="12.75">
      <c r="A83" t="s">
        <v>287</v>
      </c>
      <c r="B83" s="8">
        <v>7</v>
      </c>
      <c r="C83" s="9" t="s">
        <v>151</v>
      </c>
      <c r="D83" s="45">
        <v>1991</v>
      </c>
      <c r="E83" s="9" t="s">
        <v>9</v>
      </c>
      <c r="F83" s="9" t="s">
        <v>50</v>
      </c>
      <c r="G83" s="46" t="s">
        <v>146</v>
      </c>
      <c r="H83" s="10" t="s">
        <v>29</v>
      </c>
      <c r="I83" s="20">
        <v>6</v>
      </c>
      <c r="J83" s="20">
        <v>0</v>
      </c>
      <c r="K83" s="20">
        <v>0</v>
      </c>
      <c r="L83" s="20">
        <v>0</v>
      </c>
      <c r="M83" s="21">
        <v>0</v>
      </c>
      <c r="N83" s="21">
        <v>0</v>
      </c>
      <c r="O83" s="21">
        <v>3</v>
      </c>
      <c r="P83" s="21">
        <v>0</v>
      </c>
      <c r="Q83" s="21">
        <v>0</v>
      </c>
      <c r="R83" s="21">
        <v>0</v>
      </c>
      <c r="S83" s="53">
        <v>9</v>
      </c>
      <c r="T83" s="21">
        <v>0</v>
      </c>
    </row>
    <row r="84" spans="1:20" ht="12.75">
      <c r="A84" t="s">
        <v>89</v>
      </c>
      <c r="B84" s="8">
        <v>27</v>
      </c>
      <c r="C84" s="9" t="s">
        <v>145</v>
      </c>
      <c r="D84" s="45">
        <v>2002</v>
      </c>
      <c r="E84" s="9" t="s">
        <v>9</v>
      </c>
      <c r="F84" s="9" t="s">
        <v>10</v>
      </c>
      <c r="G84" s="9" t="s">
        <v>146</v>
      </c>
      <c r="H84" s="21" t="s">
        <v>29</v>
      </c>
      <c r="I84" s="20">
        <v>4</v>
      </c>
      <c r="J84" s="20">
        <v>3</v>
      </c>
      <c r="K84" s="20">
        <v>0</v>
      </c>
      <c r="L84" s="20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3">
        <v>7</v>
      </c>
      <c r="T84" s="54">
        <v>0</v>
      </c>
    </row>
    <row r="85" spans="1:20" ht="12.75">
      <c r="A85" t="s">
        <v>91</v>
      </c>
      <c r="B85" s="8">
        <v>22</v>
      </c>
      <c r="C85" s="9" t="s">
        <v>173</v>
      </c>
      <c r="D85" s="45" t="s">
        <v>133</v>
      </c>
      <c r="E85" s="9" t="s">
        <v>9</v>
      </c>
      <c r="F85" s="9" t="s">
        <v>10</v>
      </c>
      <c r="G85" s="90" t="s">
        <v>174</v>
      </c>
      <c r="H85" s="54" t="s">
        <v>29</v>
      </c>
      <c r="I85" s="20">
        <v>2</v>
      </c>
      <c r="J85" s="20">
        <v>1</v>
      </c>
      <c r="K85" s="20">
        <v>7</v>
      </c>
      <c r="L85" s="20">
        <v>0</v>
      </c>
      <c r="M85" s="21">
        <v>7</v>
      </c>
      <c r="N85" s="21">
        <v>5</v>
      </c>
      <c r="O85" s="21">
        <v>3</v>
      </c>
      <c r="P85" s="21">
        <v>1</v>
      </c>
      <c r="Q85" s="21">
        <v>7</v>
      </c>
      <c r="R85" s="21">
        <v>0</v>
      </c>
      <c r="S85" s="93">
        <f>SUM(I85:R85)</f>
        <v>33</v>
      </c>
      <c r="T85" s="54">
        <f>COUNTIF(I85:R85,"=10")</f>
        <v>0</v>
      </c>
    </row>
    <row r="86" spans="1:20" ht="12.75">
      <c r="A86" t="s">
        <v>88</v>
      </c>
      <c r="B86" s="8">
        <v>10</v>
      </c>
      <c r="C86" s="9" t="s">
        <v>63</v>
      </c>
      <c r="D86" s="45" t="s">
        <v>70</v>
      </c>
      <c r="E86" s="9" t="s">
        <v>9</v>
      </c>
      <c r="F86" s="9" t="s">
        <v>10</v>
      </c>
      <c r="G86" s="46" t="s">
        <v>186</v>
      </c>
      <c r="H86" s="21" t="s">
        <v>59</v>
      </c>
      <c r="I86" s="20">
        <v>8</v>
      </c>
      <c r="J86" s="20">
        <v>7</v>
      </c>
      <c r="K86" s="20">
        <v>8</v>
      </c>
      <c r="L86" s="20">
        <v>7</v>
      </c>
      <c r="M86" s="21">
        <v>5</v>
      </c>
      <c r="N86" s="21">
        <v>5</v>
      </c>
      <c r="O86" s="21">
        <v>6</v>
      </c>
      <c r="P86" s="21">
        <v>5</v>
      </c>
      <c r="Q86" s="21">
        <v>9</v>
      </c>
      <c r="R86" s="21">
        <v>7</v>
      </c>
      <c r="S86" s="53">
        <v>67</v>
      </c>
      <c r="T86" s="54">
        <v>0</v>
      </c>
    </row>
    <row r="87" spans="1:20" ht="12.75">
      <c r="A87" t="s">
        <v>288</v>
      </c>
      <c r="B87" s="8">
        <v>3</v>
      </c>
      <c r="C87" s="9" t="s">
        <v>215</v>
      </c>
      <c r="D87" s="45" t="s">
        <v>71</v>
      </c>
      <c r="E87" s="9" t="s">
        <v>9</v>
      </c>
      <c r="F87" s="9" t="s">
        <v>15</v>
      </c>
      <c r="G87" s="9" t="s">
        <v>178</v>
      </c>
      <c r="H87" s="54" t="s">
        <v>29</v>
      </c>
      <c r="I87" s="50">
        <v>6</v>
      </c>
      <c r="J87" s="50">
        <v>6</v>
      </c>
      <c r="K87" s="50">
        <v>9</v>
      </c>
      <c r="L87" s="50">
        <v>9</v>
      </c>
      <c r="M87" s="50">
        <v>8</v>
      </c>
      <c r="N87" s="50">
        <v>8</v>
      </c>
      <c r="O87" s="50">
        <v>6</v>
      </c>
      <c r="P87" s="50">
        <v>6</v>
      </c>
      <c r="Q87" s="50">
        <v>8</v>
      </c>
      <c r="R87" s="50">
        <v>7</v>
      </c>
      <c r="S87" s="53">
        <f>SUM(I87:R87)</f>
        <v>73</v>
      </c>
      <c r="T87" s="50">
        <v>0</v>
      </c>
    </row>
    <row r="88" spans="1:20" ht="12.75">
      <c r="A88" t="s">
        <v>91</v>
      </c>
      <c r="B88" s="8">
        <v>25</v>
      </c>
      <c r="C88" s="9" t="s">
        <v>67</v>
      </c>
      <c r="D88" s="45" t="s">
        <v>131</v>
      </c>
      <c r="E88" s="9" t="s">
        <v>9</v>
      </c>
      <c r="F88" s="9" t="s">
        <v>15</v>
      </c>
      <c r="G88" s="90" t="s">
        <v>178</v>
      </c>
      <c r="H88" s="54" t="s">
        <v>29</v>
      </c>
      <c r="I88" s="20">
        <v>6</v>
      </c>
      <c r="J88" s="20">
        <v>3</v>
      </c>
      <c r="K88" s="20">
        <v>0</v>
      </c>
      <c r="L88" s="20">
        <v>0</v>
      </c>
      <c r="M88" s="21">
        <v>0</v>
      </c>
      <c r="N88" s="21">
        <v>0</v>
      </c>
      <c r="O88" s="21">
        <v>2</v>
      </c>
      <c r="P88" s="21">
        <v>3</v>
      </c>
      <c r="Q88" s="21">
        <v>7</v>
      </c>
      <c r="R88" s="21">
        <v>8</v>
      </c>
      <c r="S88" s="93">
        <v>29</v>
      </c>
      <c r="T88" s="54">
        <v>0</v>
      </c>
    </row>
    <row r="89" spans="1:20" ht="12.75">
      <c r="A89" t="s">
        <v>90</v>
      </c>
      <c r="B89" s="8">
        <v>5</v>
      </c>
      <c r="C89" s="9" t="s">
        <v>157</v>
      </c>
      <c r="D89" s="98">
        <v>1983</v>
      </c>
      <c r="E89" s="9" t="s">
        <v>9</v>
      </c>
      <c r="F89" s="9" t="s">
        <v>10</v>
      </c>
      <c r="G89" s="9" t="s">
        <v>325</v>
      </c>
      <c r="H89" s="54" t="s">
        <v>29</v>
      </c>
      <c r="I89" s="20">
        <v>6</v>
      </c>
      <c r="J89" s="20">
        <v>5</v>
      </c>
      <c r="K89" s="20">
        <v>4</v>
      </c>
      <c r="L89" s="20">
        <v>4</v>
      </c>
      <c r="M89" s="54">
        <v>9</v>
      </c>
      <c r="N89" s="54">
        <v>8</v>
      </c>
      <c r="O89" s="54">
        <v>7</v>
      </c>
      <c r="P89" s="54">
        <v>5</v>
      </c>
      <c r="Q89" s="54">
        <v>5</v>
      </c>
      <c r="R89" s="54">
        <v>5</v>
      </c>
      <c r="S89" s="53">
        <f>SUM(I89:R89)</f>
        <v>58</v>
      </c>
      <c r="T89" s="54">
        <f>COUNTIF(I89:R89,"=10")</f>
        <v>0</v>
      </c>
    </row>
    <row r="90" spans="1:20" ht="12.75">
      <c r="A90" t="s">
        <v>89</v>
      </c>
      <c r="B90" s="8">
        <v>16</v>
      </c>
      <c r="C90" s="9" t="s">
        <v>206</v>
      </c>
      <c r="D90" s="45" t="s">
        <v>69</v>
      </c>
      <c r="E90" s="9" t="s">
        <v>9</v>
      </c>
      <c r="F90" s="9" t="s">
        <v>10</v>
      </c>
      <c r="G90" s="9" t="s">
        <v>202</v>
      </c>
      <c r="H90" s="54" t="s">
        <v>29</v>
      </c>
      <c r="I90" s="20">
        <v>6</v>
      </c>
      <c r="J90" s="20">
        <v>3</v>
      </c>
      <c r="K90" s="20">
        <v>8</v>
      </c>
      <c r="L90" s="20">
        <v>7</v>
      </c>
      <c r="M90" s="21">
        <v>6</v>
      </c>
      <c r="N90" s="21">
        <v>4</v>
      </c>
      <c r="O90" s="21">
        <v>0</v>
      </c>
      <c r="P90" s="21">
        <v>0</v>
      </c>
      <c r="Q90" s="21">
        <v>0</v>
      </c>
      <c r="R90" s="21">
        <v>0</v>
      </c>
      <c r="S90" s="53">
        <v>34</v>
      </c>
      <c r="T90" s="54">
        <v>0</v>
      </c>
    </row>
    <row r="91" spans="1:20" ht="12.75">
      <c r="A91" t="s">
        <v>89</v>
      </c>
      <c r="B91" s="8">
        <v>19</v>
      </c>
      <c r="C91" s="9" t="s">
        <v>210</v>
      </c>
      <c r="D91" s="7" t="s">
        <v>126</v>
      </c>
      <c r="E91" s="9" t="s">
        <v>9</v>
      </c>
      <c r="F91" s="9" t="s">
        <v>10</v>
      </c>
      <c r="G91" s="9" t="s">
        <v>202</v>
      </c>
      <c r="H91" s="54" t="s">
        <v>29</v>
      </c>
      <c r="I91" s="20">
        <v>7</v>
      </c>
      <c r="J91" s="20">
        <v>5</v>
      </c>
      <c r="K91" s="20">
        <v>0</v>
      </c>
      <c r="L91" s="20">
        <v>0</v>
      </c>
      <c r="M91" s="21">
        <v>0</v>
      </c>
      <c r="N91" s="21">
        <v>0</v>
      </c>
      <c r="O91" s="21">
        <v>8</v>
      </c>
      <c r="P91" s="21">
        <v>7</v>
      </c>
      <c r="Q91" s="21">
        <v>0</v>
      </c>
      <c r="R91" s="21">
        <v>0</v>
      </c>
      <c r="S91" s="53">
        <v>27</v>
      </c>
      <c r="T91" s="54">
        <v>0</v>
      </c>
    </row>
    <row r="92" spans="1:20" ht="12.75">
      <c r="A92" t="s">
        <v>89</v>
      </c>
      <c r="B92" s="8">
        <v>21</v>
      </c>
      <c r="C92" s="9" t="s">
        <v>205</v>
      </c>
      <c r="D92" s="45" t="s">
        <v>85</v>
      </c>
      <c r="E92" s="9" t="s">
        <v>9</v>
      </c>
      <c r="F92" s="9" t="s">
        <v>10</v>
      </c>
      <c r="G92" s="9" t="s">
        <v>202</v>
      </c>
      <c r="H92" s="54" t="s">
        <v>29</v>
      </c>
      <c r="I92" s="20">
        <v>7</v>
      </c>
      <c r="J92" s="20">
        <v>7</v>
      </c>
      <c r="K92" s="20">
        <v>4</v>
      </c>
      <c r="L92" s="20">
        <v>4</v>
      </c>
      <c r="M92" s="54">
        <v>2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3">
        <v>24</v>
      </c>
      <c r="T92" s="54">
        <v>0</v>
      </c>
    </row>
    <row r="93" spans="1:20" ht="12.75">
      <c r="A93" t="s">
        <v>89</v>
      </c>
      <c r="B93" s="8">
        <v>25</v>
      </c>
      <c r="C93" s="9" t="s">
        <v>209</v>
      </c>
      <c r="D93" s="45" t="s">
        <v>69</v>
      </c>
      <c r="E93" s="17" t="s">
        <v>9</v>
      </c>
      <c r="F93" s="17" t="s">
        <v>10</v>
      </c>
      <c r="G93" s="9" t="s">
        <v>202</v>
      </c>
      <c r="H93" s="10" t="s">
        <v>29</v>
      </c>
      <c r="I93" s="20">
        <v>6</v>
      </c>
      <c r="J93" s="20">
        <v>3</v>
      </c>
      <c r="K93" s="20">
        <v>1</v>
      </c>
      <c r="L93" s="20">
        <v>1</v>
      </c>
      <c r="M93" s="21">
        <v>3</v>
      </c>
      <c r="N93" s="21">
        <v>1</v>
      </c>
      <c r="O93" s="21">
        <v>0</v>
      </c>
      <c r="P93" s="21">
        <v>0</v>
      </c>
      <c r="Q93" s="21">
        <v>0</v>
      </c>
      <c r="R93" s="21">
        <v>0</v>
      </c>
      <c r="S93" s="53">
        <v>15</v>
      </c>
      <c r="T93" s="54">
        <v>0</v>
      </c>
    </row>
    <row r="94" spans="1:20" ht="12.75">
      <c r="A94" t="s">
        <v>89</v>
      </c>
      <c r="B94" s="8">
        <v>26</v>
      </c>
      <c r="C94" s="9" t="s">
        <v>208</v>
      </c>
      <c r="D94" s="7" t="s">
        <v>85</v>
      </c>
      <c r="E94" s="9" t="s">
        <v>9</v>
      </c>
      <c r="F94" s="9" t="s">
        <v>10</v>
      </c>
      <c r="G94" s="9" t="s">
        <v>202</v>
      </c>
      <c r="H94" s="10" t="s">
        <v>29</v>
      </c>
      <c r="I94" s="20">
        <v>6</v>
      </c>
      <c r="J94" s="20">
        <v>0</v>
      </c>
      <c r="K94" s="20">
        <v>3</v>
      </c>
      <c r="L94" s="20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53">
        <v>9</v>
      </c>
      <c r="T94" s="54">
        <v>0</v>
      </c>
    </row>
    <row r="95" spans="1:20" ht="12.75">
      <c r="A95" t="s">
        <v>89</v>
      </c>
      <c r="B95" s="8">
        <v>11</v>
      </c>
      <c r="C95" s="9" t="s">
        <v>265</v>
      </c>
      <c r="D95" s="45" t="s">
        <v>85</v>
      </c>
      <c r="E95" s="9" t="s">
        <v>9</v>
      </c>
      <c r="F95" s="9" t="s">
        <v>10</v>
      </c>
      <c r="G95" s="9" t="s">
        <v>266</v>
      </c>
      <c r="H95" s="10" t="s">
        <v>29</v>
      </c>
      <c r="I95" s="20">
        <v>7</v>
      </c>
      <c r="J95" s="20">
        <v>5</v>
      </c>
      <c r="K95" s="20">
        <v>4</v>
      </c>
      <c r="L95" s="20">
        <v>5</v>
      </c>
      <c r="M95" s="21">
        <v>5</v>
      </c>
      <c r="N95" s="21">
        <v>0</v>
      </c>
      <c r="O95" s="21">
        <v>9</v>
      </c>
      <c r="P95" s="21">
        <v>7</v>
      </c>
      <c r="Q95" s="21">
        <v>0</v>
      </c>
      <c r="R95" s="21">
        <v>10</v>
      </c>
      <c r="S95" s="53">
        <v>52</v>
      </c>
      <c r="T95" s="54">
        <v>1</v>
      </c>
    </row>
    <row r="96" spans="1:20" ht="12.75">
      <c r="A96" t="s">
        <v>90</v>
      </c>
      <c r="B96" s="8">
        <v>15</v>
      </c>
      <c r="C96" s="9" t="s">
        <v>261</v>
      </c>
      <c r="D96" s="91" t="s">
        <v>262</v>
      </c>
      <c r="E96" s="9" t="s">
        <v>9</v>
      </c>
      <c r="F96" s="17" t="s">
        <v>50</v>
      </c>
      <c r="G96" s="9" t="s">
        <v>263</v>
      </c>
      <c r="H96" s="54" t="s">
        <v>29</v>
      </c>
      <c r="I96" s="20">
        <v>10</v>
      </c>
      <c r="J96" s="20">
        <v>8</v>
      </c>
      <c r="K96" s="20">
        <v>8</v>
      </c>
      <c r="L96" s="20">
        <v>7</v>
      </c>
      <c r="M96" s="21">
        <v>9</v>
      </c>
      <c r="N96" s="21">
        <v>9</v>
      </c>
      <c r="O96" s="21">
        <v>7</v>
      </c>
      <c r="P96" s="21">
        <v>5</v>
      </c>
      <c r="Q96" s="21">
        <v>9</v>
      </c>
      <c r="R96" s="21">
        <v>5</v>
      </c>
      <c r="S96" s="53">
        <f>SUM(I96:R96)</f>
        <v>77</v>
      </c>
      <c r="T96" s="54">
        <f>COUNTIF(I96:R96,"=10")</f>
        <v>1</v>
      </c>
    </row>
    <row r="97" spans="1:20" ht="12.75">
      <c r="A97" t="s">
        <v>91</v>
      </c>
      <c r="B97" s="8">
        <v>3</v>
      </c>
      <c r="C97" s="17" t="s">
        <v>163</v>
      </c>
      <c r="D97" s="98">
        <v>1987</v>
      </c>
      <c r="E97" s="17" t="s">
        <v>9</v>
      </c>
      <c r="F97" s="17" t="s">
        <v>81</v>
      </c>
      <c r="G97" s="95"/>
      <c r="H97" s="54" t="s">
        <v>29</v>
      </c>
      <c r="I97" s="21">
        <v>9</v>
      </c>
      <c r="J97" s="21">
        <v>9</v>
      </c>
      <c r="K97" s="21">
        <v>8</v>
      </c>
      <c r="L97" s="21">
        <v>5</v>
      </c>
      <c r="M97" s="21">
        <v>9</v>
      </c>
      <c r="N97" s="21">
        <v>9</v>
      </c>
      <c r="O97" s="21">
        <v>7</v>
      </c>
      <c r="P97" s="21">
        <v>7</v>
      </c>
      <c r="Q97" s="21">
        <v>9</v>
      </c>
      <c r="R97" s="21">
        <v>8</v>
      </c>
      <c r="S97" s="93">
        <f>SUM(I97:R97)</f>
        <v>80</v>
      </c>
      <c r="T97" s="54">
        <f>COUNTIF(I97:R97,"=10")</f>
        <v>0</v>
      </c>
    </row>
    <row r="98" spans="1:20" ht="12.75">
      <c r="A98" t="s">
        <v>91</v>
      </c>
      <c r="B98" s="8">
        <v>10</v>
      </c>
      <c r="C98" s="9" t="s">
        <v>169</v>
      </c>
      <c r="D98" s="45" t="s">
        <v>170</v>
      </c>
      <c r="E98" s="9" t="s">
        <v>9</v>
      </c>
      <c r="F98" s="9" t="s">
        <v>10</v>
      </c>
      <c r="G98" s="90"/>
      <c r="H98" s="54" t="s">
        <v>29</v>
      </c>
      <c r="I98" s="20">
        <v>8</v>
      </c>
      <c r="J98" s="20">
        <v>6</v>
      </c>
      <c r="K98" s="20">
        <v>5</v>
      </c>
      <c r="L98" s="20">
        <v>5</v>
      </c>
      <c r="M98" s="21">
        <v>5</v>
      </c>
      <c r="N98" s="21">
        <v>5</v>
      </c>
      <c r="O98" s="21">
        <v>4</v>
      </c>
      <c r="P98" s="21">
        <v>9</v>
      </c>
      <c r="Q98" s="21">
        <v>6</v>
      </c>
      <c r="R98" s="21">
        <v>9</v>
      </c>
      <c r="S98" s="93">
        <f>SUM(I98:R98)</f>
        <v>62</v>
      </c>
      <c r="T98" s="54">
        <f>COUNTIF(I98:R98,"=10")</f>
        <v>0</v>
      </c>
    </row>
    <row r="99" spans="1:20" ht="12.75">
      <c r="A99" t="s">
        <v>287</v>
      </c>
      <c r="B99" s="8">
        <v>4</v>
      </c>
      <c r="C99" s="9" t="s">
        <v>152</v>
      </c>
      <c r="D99" s="7">
        <v>1993</v>
      </c>
      <c r="E99" s="9" t="s">
        <v>9</v>
      </c>
      <c r="F99" s="9" t="s">
        <v>10</v>
      </c>
      <c r="G99" s="9"/>
      <c r="H99" s="10" t="s">
        <v>29</v>
      </c>
      <c r="I99" s="20">
        <v>9</v>
      </c>
      <c r="J99" s="20">
        <v>5</v>
      </c>
      <c r="K99" s="20">
        <v>5</v>
      </c>
      <c r="L99" s="20">
        <v>0</v>
      </c>
      <c r="M99" s="21">
        <v>5</v>
      </c>
      <c r="N99" s="21">
        <v>9</v>
      </c>
      <c r="O99" s="21">
        <v>6</v>
      </c>
      <c r="P99" s="21">
        <v>5</v>
      </c>
      <c r="Q99" s="21">
        <v>5</v>
      </c>
      <c r="R99" s="21">
        <v>5</v>
      </c>
      <c r="S99" s="53">
        <v>54</v>
      </c>
      <c r="T99" s="54">
        <v>0</v>
      </c>
    </row>
    <row r="100" spans="1:20" ht="12.75">
      <c r="A100" t="s">
        <v>91</v>
      </c>
      <c r="B100" s="35">
        <v>14</v>
      </c>
      <c r="C100" s="37" t="s">
        <v>171</v>
      </c>
      <c r="D100" s="59" t="s">
        <v>134</v>
      </c>
      <c r="E100" s="37" t="s">
        <v>9</v>
      </c>
      <c r="F100" s="37" t="s">
        <v>10</v>
      </c>
      <c r="G100" s="103"/>
      <c r="H100" s="57" t="s">
        <v>29</v>
      </c>
      <c r="I100" s="56">
        <v>5</v>
      </c>
      <c r="J100" s="56">
        <v>4</v>
      </c>
      <c r="K100" s="56">
        <v>4</v>
      </c>
      <c r="L100" s="56">
        <v>0</v>
      </c>
      <c r="M100" s="60">
        <v>5</v>
      </c>
      <c r="N100" s="60">
        <v>0</v>
      </c>
      <c r="O100" s="60">
        <v>9</v>
      </c>
      <c r="P100" s="60">
        <v>5</v>
      </c>
      <c r="Q100" s="60">
        <v>9</v>
      </c>
      <c r="R100" s="60">
        <v>9</v>
      </c>
      <c r="S100" s="104">
        <f>SUM(I100:R100)</f>
        <v>50</v>
      </c>
      <c r="T100" s="57">
        <f>COUNTIF(I100:R100,"=10")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A3:K137"/>
  <sheetViews>
    <sheetView workbookViewId="0" topLeftCell="A94">
      <selection activeCell="B57" sqref="B57:B60"/>
    </sheetView>
  </sheetViews>
  <sheetFormatPr defaultColWidth="9.00390625" defaultRowHeight="12.75"/>
  <cols>
    <col min="1" max="1" width="30.75390625" style="0" bestFit="1" customWidth="1"/>
    <col min="2" max="2" width="7.375" style="0" bestFit="1" customWidth="1"/>
    <col min="3" max="3" width="19.625" style="0" bestFit="1" customWidth="1"/>
    <col min="4" max="4" width="24.75390625" style="0" bestFit="1" customWidth="1"/>
    <col min="10" max="10" width="31.125" style="0" bestFit="1" customWidth="1"/>
    <col min="11" max="11" width="5.00390625" style="0" customWidth="1"/>
  </cols>
  <sheetData>
    <row r="3" spans="1:4" ht="12.75">
      <c r="A3" s="69"/>
      <c r="B3" s="72"/>
      <c r="C3" s="68" t="s">
        <v>112</v>
      </c>
      <c r="D3" s="75"/>
    </row>
    <row r="4" spans="1:4" ht="12.75">
      <c r="A4" s="68" t="s">
        <v>41</v>
      </c>
      <c r="B4" s="68" t="s">
        <v>94</v>
      </c>
      <c r="C4" s="69" t="s">
        <v>113</v>
      </c>
      <c r="D4" s="76" t="s">
        <v>114</v>
      </c>
    </row>
    <row r="5" spans="1:4" ht="12.75">
      <c r="A5" s="69" t="s">
        <v>78</v>
      </c>
      <c r="B5" s="69">
        <v>81</v>
      </c>
      <c r="C5" s="77">
        <v>81</v>
      </c>
      <c r="D5" s="78">
        <v>1</v>
      </c>
    </row>
    <row r="6" spans="1:11" ht="12.75">
      <c r="A6" s="70"/>
      <c r="B6" s="71">
        <v>74</v>
      </c>
      <c r="C6" s="79">
        <v>74</v>
      </c>
      <c r="D6" s="80">
        <v>1</v>
      </c>
      <c r="J6" s="68" t="s">
        <v>113</v>
      </c>
      <c r="K6" s="112"/>
    </row>
    <row r="7" spans="1:11" ht="12.75">
      <c r="A7" s="70"/>
      <c r="B7" s="71">
        <v>70</v>
      </c>
      <c r="C7" s="79">
        <v>70</v>
      </c>
      <c r="D7" s="80">
        <v>1</v>
      </c>
      <c r="J7" s="68" t="s">
        <v>41</v>
      </c>
      <c r="K7" s="112" t="s">
        <v>327</v>
      </c>
    </row>
    <row r="8" spans="1:11" ht="12.75">
      <c r="A8" s="70"/>
      <c r="B8" s="71">
        <v>54</v>
      </c>
      <c r="C8" s="79">
        <v>54</v>
      </c>
      <c r="D8" s="80">
        <v>1</v>
      </c>
      <c r="J8" s="69" t="s">
        <v>239</v>
      </c>
      <c r="K8" s="113">
        <v>21</v>
      </c>
    </row>
    <row r="9" spans="1:11" ht="12.75">
      <c r="A9" s="69" t="s">
        <v>117</v>
      </c>
      <c r="B9" s="72"/>
      <c r="C9" s="77">
        <v>279</v>
      </c>
      <c r="D9" s="78">
        <v>4</v>
      </c>
      <c r="J9" s="71" t="s">
        <v>235</v>
      </c>
      <c r="K9" s="114">
        <v>47</v>
      </c>
    </row>
    <row r="10" spans="1:11" ht="12.75">
      <c r="A10" s="69" t="s">
        <v>75</v>
      </c>
      <c r="B10" s="69">
        <v>50</v>
      </c>
      <c r="C10" s="77">
        <v>50</v>
      </c>
      <c r="D10" s="78">
        <v>1</v>
      </c>
      <c r="J10" s="71" t="s">
        <v>177</v>
      </c>
      <c r="K10" s="114">
        <v>33</v>
      </c>
    </row>
    <row r="11" spans="1:11" ht="12.75">
      <c r="A11" s="70"/>
      <c r="B11" s="71">
        <v>30</v>
      </c>
      <c r="C11" s="79">
        <v>30</v>
      </c>
      <c r="D11" s="80">
        <v>1</v>
      </c>
      <c r="J11" s="71" t="s">
        <v>230</v>
      </c>
      <c r="K11" s="114">
        <v>42</v>
      </c>
    </row>
    <row r="12" spans="1:11" ht="12.75">
      <c r="A12" s="69" t="s">
        <v>118</v>
      </c>
      <c r="B12" s="72"/>
      <c r="C12" s="77">
        <v>80</v>
      </c>
      <c r="D12" s="78">
        <v>2</v>
      </c>
      <c r="J12" s="71" t="s">
        <v>286</v>
      </c>
      <c r="K12" s="114">
        <v>20</v>
      </c>
    </row>
    <row r="13" spans="1:11" ht="12.75">
      <c r="A13" s="69" t="s">
        <v>115</v>
      </c>
      <c r="B13" s="69">
        <v>80</v>
      </c>
      <c r="C13" s="77">
        <v>80</v>
      </c>
      <c r="D13" s="78">
        <v>1</v>
      </c>
      <c r="J13" s="71" t="s">
        <v>227</v>
      </c>
      <c r="K13" s="114">
        <v>50</v>
      </c>
    </row>
    <row r="14" spans="1:11" ht="12.75">
      <c r="A14" s="69" t="s">
        <v>119</v>
      </c>
      <c r="B14" s="72"/>
      <c r="C14" s="77">
        <v>80</v>
      </c>
      <c r="D14" s="78">
        <v>1</v>
      </c>
      <c r="J14" s="71" t="s">
        <v>183</v>
      </c>
      <c r="K14" s="114">
        <v>527</v>
      </c>
    </row>
    <row r="15" spans="1:11" ht="12.75">
      <c r="A15" s="69" t="s">
        <v>260</v>
      </c>
      <c r="B15" s="69">
        <v>26</v>
      </c>
      <c r="C15" s="77">
        <v>26</v>
      </c>
      <c r="D15" s="78">
        <v>1</v>
      </c>
      <c r="J15" s="71" t="s">
        <v>241</v>
      </c>
      <c r="K15" s="114">
        <v>25</v>
      </c>
    </row>
    <row r="16" spans="1:11" ht="12.75">
      <c r="A16" s="69" t="s">
        <v>289</v>
      </c>
      <c r="B16" s="72"/>
      <c r="C16" s="77">
        <v>26</v>
      </c>
      <c r="D16" s="78">
        <v>1</v>
      </c>
      <c r="J16" s="71" t="s">
        <v>243</v>
      </c>
      <c r="K16" s="114">
        <v>24</v>
      </c>
    </row>
    <row r="17" spans="1:11" ht="12.75">
      <c r="A17" s="69" t="s">
        <v>149</v>
      </c>
      <c r="B17" s="69">
        <v>94</v>
      </c>
      <c r="C17" s="77">
        <v>94</v>
      </c>
      <c r="D17" s="78">
        <v>1</v>
      </c>
      <c r="J17" s="71" t="s">
        <v>142</v>
      </c>
      <c r="K17" s="114">
        <v>32</v>
      </c>
    </row>
    <row r="18" spans="1:11" ht="12.75">
      <c r="A18" s="70"/>
      <c r="B18" s="71">
        <v>86</v>
      </c>
      <c r="C18" s="79">
        <v>86</v>
      </c>
      <c r="D18" s="80">
        <v>1</v>
      </c>
      <c r="J18" s="71" t="s">
        <v>212</v>
      </c>
      <c r="K18" s="114">
        <v>54</v>
      </c>
    </row>
    <row r="19" spans="1:11" ht="12.75">
      <c r="A19" s="70"/>
      <c r="B19" s="71">
        <v>84</v>
      </c>
      <c r="C19" s="79">
        <v>84</v>
      </c>
      <c r="D19" s="80">
        <v>1</v>
      </c>
      <c r="J19" s="71" t="s">
        <v>213</v>
      </c>
      <c r="K19" s="114">
        <v>82</v>
      </c>
    </row>
    <row r="20" spans="1:11" ht="12.75">
      <c r="A20" s="70"/>
      <c r="B20" s="71">
        <v>76</v>
      </c>
      <c r="C20" s="79">
        <v>152</v>
      </c>
      <c r="D20" s="80">
        <v>2</v>
      </c>
      <c r="J20" s="71" t="s">
        <v>260</v>
      </c>
      <c r="K20" s="114">
        <v>26</v>
      </c>
    </row>
    <row r="21" spans="1:11" ht="12.75">
      <c r="A21" s="70"/>
      <c r="B21" s="71">
        <v>70</v>
      </c>
      <c r="C21" s="79">
        <v>70</v>
      </c>
      <c r="D21" s="80">
        <v>1</v>
      </c>
      <c r="J21" s="71" t="s">
        <v>221</v>
      </c>
      <c r="K21" s="114">
        <v>35</v>
      </c>
    </row>
    <row r="22" spans="1:11" ht="12.75">
      <c r="A22" s="70"/>
      <c r="B22" s="71">
        <v>69</v>
      </c>
      <c r="C22" s="79">
        <v>69</v>
      </c>
      <c r="D22" s="80">
        <v>1</v>
      </c>
      <c r="J22" s="71" t="s">
        <v>254</v>
      </c>
      <c r="K22" s="114">
        <v>119</v>
      </c>
    </row>
    <row r="23" spans="1:11" ht="12.75">
      <c r="A23" s="70"/>
      <c r="B23" s="71">
        <v>53</v>
      </c>
      <c r="C23" s="79">
        <v>53</v>
      </c>
      <c r="D23" s="80">
        <v>1</v>
      </c>
      <c r="J23" s="71" t="s">
        <v>284</v>
      </c>
      <c r="K23" s="114">
        <v>14</v>
      </c>
    </row>
    <row r="24" spans="1:11" ht="12.75">
      <c r="A24" s="70"/>
      <c r="B24" s="71">
        <v>38</v>
      </c>
      <c r="C24" s="79">
        <v>38</v>
      </c>
      <c r="D24" s="80">
        <v>1</v>
      </c>
      <c r="J24" s="71" t="s">
        <v>247</v>
      </c>
      <c r="K24" s="114">
        <v>277</v>
      </c>
    </row>
    <row r="25" spans="1:11" ht="12.75">
      <c r="A25" s="69" t="s">
        <v>290</v>
      </c>
      <c r="B25" s="72"/>
      <c r="C25" s="77">
        <v>646</v>
      </c>
      <c r="D25" s="78">
        <v>9</v>
      </c>
      <c r="J25" s="71" t="s">
        <v>135</v>
      </c>
      <c r="K25" s="114">
        <v>314</v>
      </c>
    </row>
    <row r="26" spans="1:11" ht="12.75">
      <c r="A26" s="69" t="s">
        <v>160</v>
      </c>
      <c r="B26" s="69">
        <v>88</v>
      </c>
      <c r="C26" s="77">
        <v>176</v>
      </c>
      <c r="D26" s="78">
        <v>2</v>
      </c>
      <c r="J26" s="71" t="s">
        <v>75</v>
      </c>
      <c r="K26" s="114">
        <v>80</v>
      </c>
    </row>
    <row r="27" spans="1:11" ht="12.75">
      <c r="A27" s="70"/>
      <c r="B27" s="71">
        <v>85</v>
      </c>
      <c r="C27" s="79">
        <v>170</v>
      </c>
      <c r="D27" s="80">
        <v>2</v>
      </c>
      <c r="J27" s="71" t="s">
        <v>162</v>
      </c>
      <c r="K27" s="114">
        <v>81</v>
      </c>
    </row>
    <row r="28" spans="1:11" ht="12.75">
      <c r="A28" s="70"/>
      <c r="B28" s="71">
        <v>84</v>
      </c>
      <c r="C28" s="79">
        <v>84</v>
      </c>
      <c r="D28" s="80">
        <v>1</v>
      </c>
      <c r="J28" s="71" t="s">
        <v>269</v>
      </c>
      <c r="K28" s="114">
        <v>50</v>
      </c>
    </row>
    <row r="29" spans="1:11" ht="12.75">
      <c r="A29" s="70"/>
      <c r="B29" s="71">
        <v>79</v>
      </c>
      <c r="C29" s="79">
        <v>79</v>
      </c>
      <c r="D29" s="80">
        <v>1</v>
      </c>
      <c r="J29" s="71" t="s">
        <v>165</v>
      </c>
      <c r="K29" s="114">
        <v>71</v>
      </c>
    </row>
    <row r="30" spans="1:11" ht="12.75">
      <c r="A30" s="70"/>
      <c r="B30" s="71">
        <v>71</v>
      </c>
      <c r="C30" s="79">
        <v>71</v>
      </c>
      <c r="D30" s="80">
        <v>1</v>
      </c>
      <c r="J30" s="71" t="s">
        <v>78</v>
      </c>
      <c r="K30" s="114">
        <v>209</v>
      </c>
    </row>
    <row r="31" spans="1:11" ht="12.75">
      <c r="A31" s="70"/>
      <c r="B31" s="71">
        <v>57</v>
      </c>
      <c r="C31" s="79">
        <v>57</v>
      </c>
      <c r="D31" s="80">
        <v>1</v>
      </c>
      <c r="J31" s="71" t="s">
        <v>245</v>
      </c>
      <c r="K31" s="114">
        <v>43</v>
      </c>
    </row>
    <row r="32" spans="1:11" ht="12.75">
      <c r="A32" s="69" t="s">
        <v>291</v>
      </c>
      <c r="B32" s="72"/>
      <c r="C32" s="77">
        <v>637</v>
      </c>
      <c r="D32" s="78">
        <v>8</v>
      </c>
      <c r="J32" s="71" t="s">
        <v>256</v>
      </c>
      <c r="K32" s="114">
        <v>56</v>
      </c>
    </row>
    <row r="33" spans="1:11" ht="12.75">
      <c r="A33" s="69" t="s">
        <v>144</v>
      </c>
      <c r="B33" s="69">
        <v>87</v>
      </c>
      <c r="C33" s="77">
        <v>87</v>
      </c>
      <c r="D33" s="78">
        <v>1</v>
      </c>
      <c r="J33" s="71" t="s">
        <v>144</v>
      </c>
      <c r="K33" s="114">
        <v>489</v>
      </c>
    </row>
    <row r="34" spans="1:11" ht="12.75">
      <c r="A34" s="70"/>
      <c r="B34" s="71">
        <v>81</v>
      </c>
      <c r="C34" s="79">
        <v>81</v>
      </c>
      <c r="D34" s="80">
        <v>1</v>
      </c>
      <c r="J34" s="71" t="s">
        <v>149</v>
      </c>
      <c r="K34" s="114">
        <v>806</v>
      </c>
    </row>
    <row r="35" spans="1:11" ht="12.75">
      <c r="A35" s="70"/>
      <c r="B35" s="71">
        <v>59</v>
      </c>
      <c r="C35" s="79">
        <v>59</v>
      </c>
      <c r="D35" s="80">
        <v>1</v>
      </c>
      <c r="J35" s="71" t="s">
        <v>154</v>
      </c>
      <c r="K35" s="114">
        <v>113</v>
      </c>
    </row>
    <row r="36" spans="1:11" ht="12.75">
      <c r="A36" s="70"/>
      <c r="B36" s="71">
        <v>56</v>
      </c>
      <c r="C36" s="79">
        <v>56</v>
      </c>
      <c r="D36" s="80">
        <v>1</v>
      </c>
      <c r="J36" s="71" t="s">
        <v>160</v>
      </c>
      <c r="K36" s="114">
        <v>637</v>
      </c>
    </row>
    <row r="37" spans="1:11" ht="12.75">
      <c r="A37" s="70"/>
      <c r="B37" s="71">
        <v>53</v>
      </c>
      <c r="C37" s="79">
        <v>53</v>
      </c>
      <c r="D37" s="80">
        <v>1</v>
      </c>
      <c r="J37" s="71" t="s">
        <v>258</v>
      </c>
      <c r="K37" s="114">
        <v>52</v>
      </c>
    </row>
    <row r="38" spans="1:11" ht="12.75">
      <c r="A38" s="70"/>
      <c r="B38" s="71">
        <v>47</v>
      </c>
      <c r="C38" s="79">
        <v>47</v>
      </c>
      <c r="D38" s="80">
        <v>1</v>
      </c>
      <c r="J38" s="71" t="s">
        <v>146</v>
      </c>
      <c r="K38" s="114">
        <v>158</v>
      </c>
    </row>
    <row r="39" spans="1:11" ht="12.75">
      <c r="A39" s="70"/>
      <c r="B39" s="71">
        <v>39</v>
      </c>
      <c r="C39" s="79">
        <v>39</v>
      </c>
      <c r="D39" s="80">
        <v>1</v>
      </c>
      <c r="J39" s="71" t="s">
        <v>217</v>
      </c>
      <c r="K39" s="114">
        <v>212</v>
      </c>
    </row>
    <row r="40" spans="1:11" ht="12.75">
      <c r="A40" s="70"/>
      <c r="B40" s="71">
        <v>29</v>
      </c>
      <c r="C40" s="79">
        <v>29</v>
      </c>
      <c r="D40" s="80">
        <v>1</v>
      </c>
      <c r="J40" s="71" t="s">
        <v>174</v>
      </c>
      <c r="K40" s="114">
        <v>33</v>
      </c>
    </row>
    <row r="41" spans="1:11" ht="12.75">
      <c r="A41" s="70"/>
      <c r="B41" s="71">
        <v>20</v>
      </c>
      <c r="C41" s="79">
        <v>20</v>
      </c>
      <c r="D41" s="80">
        <v>1</v>
      </c>
      <c r="J41" s="71" t="s">
        <v>186</v>
      </c>
      <c r="K41" s="114">
        <v>67</v>
      </c>
    </row>
    <row r="42" spans="1:11" ht="12.75">
      <c r="A42" s="69" t="s">
        <v>292</v>
      </c>
      <c r="B42" s="72"/>
      <c r="C42" s="77">
        <v>471</v>
      </c>
      <c r="D42" s="78">
        <v>9</v>
      </c>
      <c r="J42" s="71" t="s">
        <v>178</v>
      </c>
      <c r="K42" s="114">
        <v>102</v>
      </c>
    </row>
    <row r="43" spans="1:11" ht="12.75">
      <c r="A43" s="69" t="s">
        <v>183</v>
      </c>
      <c r="B43" s="69">
        <v>79</v>
      </c>
      <c r="C43" s="77">
        <v>79</v>
      </c>
      <c r="D43" s="78">
        <v>1</v>
      </c>
      <c r="J43" s="71" t="s">
        <v>202</v>
      </c>
      <c r="K43" s="114">
        <v>109</v>
      </c>
    </row>
    <row r="44" spans="1:11" ht="12.75">
      <c r="A44" s="70"/>
      <c r="B44" s="71">
        <v>75</v>
      </c>
      <c r="C44" s="79">
        <v>75</v>
      </c>
      <c r="D44" s="80">
        <v>1</v>
      </c>
      <c r="J44" s="71" t="s">
        <v>158</v>
      </c>
      <c r="K44" s="114">
        <v>58</v>
      </c>
    </row>
    <row r="45" spans="1:11" ht="12.75">
      <c r="A45" s="70"/>
      <c r="B45" s="71">
        <v>71</v>
      </c>
      <c r="C45" s="79">
        <v>71</v>
      </c>
      <c r="D45" s="80">
        <v>1</v>
      </c>
      <c r="J45" s="71" t="s">
        <v>266</v>
      </c>
      <c r="K45" s="114">
        <v>52</v>
      </c>
    </row>
    <row r="46" spans="1:11" ht="12.75">
      <c r="A46" s="70"/>
      <c r="B46" s="71">
        <v>67</v>
      </c>
      <c r="C46" s="79">
        <v>67</v>
      </c>
      <c r="D46" s="80">
        <v>1</v>
      </c>
      <c r="J46" s="71" t="s">
        <v>263</v>
      </c>
      <c r="K46" s="114">
        <v>77</v>
      </c>
    </row>
    <row r="47" spans="1:11" ht="12.75">
      <c r="A47" s="70"/>
      <c r="B47" s="71">
        <v>66</v>
      </c>
      <c r="C47" s="79">
        <v>66</v>
      </c>
      <c r="D47" s="80">
        <v>1</v>
      </c>
      <c r="J47" s="71" t="s">
        <v>115</v>
      </c>
      <c r="K47" s="114">
        <v>246</v>
      </c>
    </row>
    <row r="48" spans="1:11" ht="12.75">
      <c r="A48" s="70"/>
      <c r="B48" s="71">
        <v>59</v>
      </c>
      <c r="C48" s="79">
        <v>118</v>
      </c>
      <c r="D48" s="80">
        <v>2</v>
      </c>
      <c r="J48" s="73" t="s">
        <v>116</v>
      </c>
      <c r="K48" s="115">
        <v>5543</v>
      </c>
    </row>
    <row r="49" spans="1:4" ht="12.75">
      <c r="A49" s="70"/>
      <c r="B49" s="71">
        <v>51</v>
      </c>
      <c r="C49" s="79">
        <v>51</v>
      </c>
      <c r="D49" s="80">
        <v>1</v>
      </c>
    </row>
    <row r="50" spans="1:4" ht="12.75">
      <c r="A50" s="69" t="s">
        <v>293</v>
      </c>
      <c r="B50" s="72"/>
      <c r="C50" s="77">
        <v>527</v>
      </c>
      <c r="D50" s="78">
        <v>8</v>
      </c>
    </row>
    <row r="51" spans="1:4" ht="12.75">
      <c r="A51" s="69" t="s">
        <v>186</v>
      </c>
      <c r="B51" s="69">
        <v>67</v>
      </c>
      <c r="C51" s="77">
        <v>67</v>
      </c>
      <c r="D51" s="78">
        <v>1</v>
      </c>
    </row>
    <row r="52" spans="1:4" ht="12.75">
      <c r="A52" s="69" t="s">
        <v>294</v>
      </c>
      <c r="B52" s="72"/>
      <c r="C52" s="77">
        <v>67</v>
      </c>
      <c r="D52" s="78">
        <v>1</v>
      </c>
    </row>
    <row r="53" spans="1:4" ht="12.75">
      <c r="A53" s="69" t="s">
        <v>266</v>
      </c>
      <c r="B53" s="69">
        <v>52</v>
      </c>
      <c r="C53" s="77">
        <v>52</v>
      </c>
      <c r="D53" s="78">
        <v>1</v>
      </c>
    </row>
    <row r="54" spans="1:4" ht="12.75">
      <c r="A54" s="69" t="s">
        <v>295</v>
      </c>
      <c r="B54" s="72"/>
      <c r="C54" s="77">
        <v>52</v>
      </c>
      <c r="D54" s="78">
        <v>1</v>
      </c>
    </row>
    <row r="55" spans="1:4" ht="12.75">
      <c r="A55" s="69" t="s">
        <v>227</v>
      </c>
      <c r="B55" s="69">
        <v>50</v>
      </c>
      <c r="C55" s="77">
        <v>50</v>
      </c>
      <c r="D55" s="78">
        <v>1</v>
      </c>
    </row>
    <row r="56" spans="1:4" ht="12.75">
      <c r="A56" s="69" t="s">
        <v>296</v>
      </c>
      <c r="B56" s="72"/>
      <c r="C56" s="77">
        <v>50</v>
      </c>
      <c r="D56" s="78">
        <v>1</v>
      </c>
    </row>
    <row r="57" spans="1:4" ht="12.75">
      <c r="A57" s="69" t="s">
        <v>202</v>
      </c>
      <c r="B57" s="69">
        <v>34</v>
      </c>
      <c r="C57" s="77">
        <v>34</v>
      </c>
      <c r="D57" s="78">
        <v>1</v>
      </c>
    </row>
    <row r="58" spans="1:4" ht="12.75">
      <c r="A58" s="70"/>
      <c r="B58" s="71">
        <v>27</v>
      </c>
      <c r="C58" s="79">
        <v>27</v>
      </c>
      <c r="D58" s="80">
        <v>1</v>
      </c>
    </row>
    <row r="59" spans="1:4" ht="12.75">
      <c r="A59" s="70"/>
      <c r="B59" s="71">
        <v>24</v>
      </c>
      <c r="C59" s="79">
        <v>24</v>
      </c>
      <c r="D59" s="80">
        <v>1</v>
      </c>
    </row>
    <row r="60" spans="1:4" ht="12.75">
      <c r="A60" s="70"/>
      <c r="B60" s="71">
        <v>15</v>
      </c>
      <c r="C60" s="79">
        <v>15</v>
      </c>
      <c r="D60" s="80">
        <v>1</v>
      </c>
    </row>
    <row r="61" spans="1:4" ht="12.75">
      <c r="A61" s="70"/>
      <c r="B61" s="71">
        <v>9</v>
      </c>
      <c r="C61" s="79">
        <v>9</v>
      </c>
      <c r="D61" s="80">
        <v>1</v>
      </c>
    </row>
    <row r="62" spans="1:4" ht="12.75">
      <c r="A62" s="69" t="s">
        <v>297</v>
      </c>
      <c r="B62" s="72"/>
      <c r="C62" s="77">
        <v>109</v>
      </c>
      <c r="D62" s="78">
        <v>5</v>
      </c>
    </row>
    <row r="63" spans="1:4" ht="12.75">
      <c r="A63" s="69" t="s">
        <v>142</v>
      </c>
      <c r="B63" s="69">
        <v>32</v>
      </c>
      <c r="C63" s="77">
        <v>32</v>
      </c>
      <c r="D63" s="78">
        <v>1</v>
      </c>
    </row>
    <row r="64" spans="1:4" ht="12.75">
      <c r="A64" s="69" t="s">
        <v>298</v>
      </c>
      <c r="B64" s="72"/>
      <c r="C64" s="77">
        <v>32</v>
      </c>
      <c r="D64" s="78">
        <v>1</v>
      </c>
    </row>
    <row r="65" spans="1:4" ht="12.75">
      <c r="A65" s="69" t="s">
        <v>241</v>
      </c>
      <c r="B65" s="69">
        <v>25</v>
      </c>
      <c r="C65" s="77">
        <v>25</v>
      </c>
      <c r="D65" s="78">
        <v>1</v>
      </c>
    </row>
    <row r="66" spans="1:4" ht="12.75">
      <c r="A66" s="69" t="s">
        <v>299</v>
      </c>
      <c r="B66" s="72"/>
      <c r="C66" s="77">
        <v>25</v>
      </c>
      <c r="D66" s="78">
        <v>1</v>
      </c>
    </row>
    <row r="67" spans="1:4" ht="12.75">
      <c r="A67" s="69" t="s">
        <v>243</v>
      </c>
      <c r="B67" s="69">
        <v>24</v>
      </c>
      <c r="C67" s="77">
        <v>24</v>
      </c>
      <c r="D67" s="78">
        <v>1</v>
      </c>
    </row>
    <row r="68" spans="1:4" ht="12.75">
      <c r="A68" s="69" t="s">
        <v>300</v>
      </c>
      <c r="B68" s="72"/>
      <c r="C68" s="77">
        <v>24</v>
      </c>
      <c r="D68" s="78">
        <v>1</v>
      </c>
    </row>
    <row r="69" spans="1:4" ht="12.75">
      <c r="A69" s="69" t="s">
        <v>239</v>
      </c>
      <c r="B69" s="69">
        <v>21</v>
      </c>
      <c r="C69" s="77">
        <v>21</v>
      </c>
      <c r="D69" s="78">
        <v>1</v>
      </c>
    </row>
    <row r="70" spans="1:4" ht="12.75">
      <c r="A70" s="69" t="s">
        <v>301</v>
      </c>
      <c r="B70" s="72"/>
      <c r="C70" s="77">
        <v>21</v>
      </c>
      <c r="D70" s="78">
        <v>1</v>
      </c>
    </row>
    <row r="71" spans="1:4" ht="12.75">
      <c r="A71" s="69" t="s">
        <v>146</v>
      </c>
      <c r="B71" s="69">
        <v>63</v>
      </c>
      <c r="C71" s="77">
        <v>63</v>
      </c>
      <c r="D71" s="78">
        <v>1</v>
      </c>
    </row>
    <row r="72" spans="1:4" ht="12.75">
      <c r="A72" s="70"/>
      <c r="B72" s="71">
        <v>41</v>
      </c>
      <c r="C72" s="79">
        <v>41</v>
      </c>
      <c r="D72" s="80">
        <v>1</v>
      </c>
    </row>
    <row r="73" spans="1:4" ht="12.75">
      <c r="A73" s="70"/>
      <c r="B73" s="71">
        <v>38</v>
      </c>
      <c r="C73" s="79">
        <v>38</v>
      </c>
      <c r="D73" s="80">
        <v>1</v>
      </c>
    </row>
    <row r="74" spans="1:4" ht="12.75">
      <c r="A74" s="70"/>
      <c r="B74" s="71">
        <v>9</v>
      </c>
      <c r="C74" s="79">
        <v>9</v>
      </c>
      <c r="D74" s="80">
        <v>1</v>
      </c>
    </row>
    <row r="75" spans="1:4" ht="12.75">
      <c r="A75" s="70"/>
      <c r="B75" s="71">
        <v>7</v>
      </c>
      <c r="C75" s="79">
        <v>7</v>
      </c>
      <c r="D75" s="80">
        <v>1</v>
      </c>
    </row>
    <row r="76" spans="1:4" ht="12.75">
      <c r="A76" s="69" t="s">
        <v>302</v>
      </c>
      <c r="B76" s="72"/>
      <c r="C76" s="77">
        <v>158</v>
      </c>
      <c r="D76" s="78">
        <v>5</v>
      </c>
    </row>
    <row r="77" spans="1:4" ht="12.75">
      <c r="A77" s="69" t="s">
        <v>135</v>
      </c>
      <c r="B77" s="69">
        <v>93</v>
      </c>
      <c r="C77" s="77">
        <v>93</v>
      </c>
      <c r="D77" s="78">
        <v>1</v>
      </c>
    </row>
    <row r="78" spans="1:4" ht="12.75">
      <c r="A78" s="70"/>
      <c r="B78" s="71">
        <v>84</v>
      </c>
      <c r="C78" s="79">
        <v>84</v>
      </c>
      <c r="D78" s="80">
        <v>1</v>
      </c>
    </row>
    <row r="79" spans="1:4" ht="12.75">
      <c r="A79" s="70"/>
      <c r="B79" s="71">
        <v>71</v>
      </c>
      <c r="C79" s="79">
        <v>71</v>
      </c>
      <c r="D79" s="80">
        <v>1</v>
      </c>
    </row>
    <row r="80" spans="1:4" ht="12.75">
      <c r="A80" s="70"/>
      <c r="B80" s="71">
        <v>66</v>
      </c>
      <c r="C80" s="79">
        <v>66</v>
      </c>
      <c r="D80" s="80">
        <v>1</v>
      </c>
    </row>
    <row r="81" spans="1:4" ht="12.75">
      <c r="A81" s="69" t="s">
        <v>303</v>
      </c>
      <c r="B81" s="72"/>
      <c r="C81" s="77">
        <v>314</v>
      </c>
      <c r="D81" s="78">
        <v>4</v>
      </c>
    </row>
    <row r="82" spans="1:4" ht="12.75">
      <c r="A82" s="69" t="s">
        <v>212</v>
      </c>
      <c r="B82" s="69">
        <v>54</v>
      </c>
      <c r="C82" s="77">
        <v>54</v>
      </c>
      <c r="D82" s="78">
        <v>1</v>
      </c>
    </row>
    <row r="83" spans="1:4" ht="12.75">
      <c r="A83" s="69" t="s">
        <v>304</v>
      </c>
      <c r="B83" s="72"/>
      <c r="C83" s="77">
        <v>54</v>
      </c>
      <c r="D83" s="78">
        <v>1</v>
      </c>
    </row>
    <row r="84" spans="1:4" ht="12.75">
      <c r="A84" s="69" t="s">
        <v>217</v>
      </c>
      <c r="B84" s="69">
        <v>83</v>
      </c>
      <c r="C84" s="77">
        <v>83</v>
      </c>
      <c r="D84" s="78">
        <v>1</v>
      </c>
    </row>
    <row r="85" spans="1:4" ht="12.75">
      <c r="A85" s="70"/>
      <c r="B85" s="71">
        <v>70</v>
      </c>
      <c r="C85" s="79">
        <v>70</v>
      </c>
      <c r="D85" s="80">
        <v>1</v>
      </c>
    </row>
    <row r="86" spans="1:4" ht="12.75">
      <c r="A86" s="70"/>
      <c r="B86" s="71">
        <v>59</v>
      </c>
      <c r="C86" s="79">
        <v>59</v>
      </c>
      <c r="D86" s="80">
        <v>1</v>
      </c>
    </row>
    <row r="87" spans="1:4" ht="12.75">
      <c r="A87" s="69" t="s">
        <v>305</v>
      </c>
      <c r="B87" s="72"/>
      <c r="C87" s="77">
        <v>212</v>
      </c>
      <c r="D87" s="78">
        <v>3</v>
      </c>
    </row>
    <row r="88" spans="1:4" ht="12.75">
      <c r="A88" s="69" t="s">
        <v>213</v>
      </c>
      <c r="B88" s="69">
        <v>82</v>
      </c>
      <c r="C88" s="77">
        <v>82</v>
      </c>
      <c r="D88" s="78">
        <v>1</v>
      </c>
    </row>
    <row r="89" spans="1:4" ht="12.75">
      <c r="A89" s="69" t="s">
        <v>306</v>
      </c>
      <c r="B89" s="72"/>
      <c r="C89" s="77">
        <v>82</v>
      </c>
      <c r="D89" s="78">
        <v>1</v>
      </c>
    </row>
    <row r="90" spans="1:4" ht="12.75">
      <c r="A90" s="69" t="s">
        <v>178</v>
      </c>
      <c r="B90" s="69">
        <v>73</v>
      </c>
      <c r="C90" s="77">
        <v>73</v>
      </c>
      <c r="D90" s="78">
        <v>1</v>
      </c>
    </row>
    <row r="91" spans="1:4" ht="12.75">
      <c r="A91" s="70"/>
      <c r="B91" s="71">
        <v>29</v>
      </c>
      <c r="C91" s="79">
        <v>29</v>
      </c>
      <c r="D91" s="80">
        <v>1</v>
      </c>
    </row>
    <row r="92" spans="1:4" ht="12.75">
      <c r="A92" s="69" t="s">
        <v>307</v>
      </c>
      <c r="B92" s="72"/>
      <c r="C92" s="77">
        <v>102</v>
      </c>
      <c r="D92" s="78">
        <v>2</v>
      </c>
    </row>
    <row r="93" spans="1:4" ht="12.75">
      <c r="A93" s="69" t="s">
        <v>221</v>
      </c>
      <c r="B93" s="69">
        <v>69</v>
      </c>
      <c r="C93" s="77">
        <v>69</v>
      </c>
      <c r="D93" s="78">
        <v>1</v>
      </c>
    </row>
    <row r="94" spans="1:4" ht="12.75">
      <c r="A94" s="70"/>
      <c r="B94" s="71">
        <v>53</v>
      </c>
      <c r="C94" s="79">
        <v>53</v>
      </c>
      <c r="D94" s="80">
        <v>1</v>
      </c>
    </row>
    <row r="95" spans="1:4" ht="12.75">
      <c r="A95" s="70"/>
      <c r="B95" s="71">
        <v>38</v>
      </c>
      <c r="C95" s="79">
        <v>38</v>
      </c>
      <c r="D95" s="80">
        <v>1</v>
      </c>
    </row>
    <row r="96" spans="1:4" ht="12.75">
      <c r="A96" s="70"/>
      <c r="B96" s="71">
        <v>35</v>
      </c>
      <c r="C96" s="79">
        <v>35</v>
      </c>
      <c r="D96" s="80">
        <v>1</v>
      </c>
    </row>
    <row r="97" spans="1:4" ht="12.75">
      <c r="A97" s="69" t="s">
        <v>308</v>
      </c>
      <c r="B97" s="72"/>
      <c r="C97" s="77">
        <v>195</v>
      </c>
      <c r="D97" s="78">
        <v>4</v>
      </c>
    </row>
    <row r="98" spans="1:4" ht="12.75">
      <c r="A98" s="69" t="s">
        <v>154</v>
      </c>
      <c r="B98" s="69">
        <v>43</v>
      </c>
      <c r="C98" s="77">
        <v>43</v>
      </c>
      <c r="D98" s="78">
        <v>1</v>
      </c>
    </row>
    <row r="99" spans="1:4" ht="12.75">
      <c r="A99" s="69" t="s">
        <v>309</v>
      </c>
      <c r="B99" s="72"/>
      <c r="C99" s="77">
        <v>43</v>
      </c>
      <c r="D99" s="78">
        <v>1</v>
      </c>
    </row>
    <row r="100" spans="1:4" ht="12.75">
      <c r="A100" s="69" t="s">
        <v>254</v>
      </c>
      <c r="B100" s="69">
        <v>48</v>
      </c>
      <c r="C100" s="77">
        <v>48</v>
      </c>
      <c r="D100" s="78">
        <v>1</v>
      </c>
    </row>
    <row r="101" spans="1:4" ht="12.75">
      <c r="A101" s="70"/>
      <c r="B101" s="71">
        <v>30</v>
      </c>
      <c r="C101" s="79">
        <v>30</v>
      </c>
      <c r="D101" s="80">
        <v>1</v>
      </c>
    </row>
    <row r="102" spans="1:4" ht="12.75">
      <c r="A102" s="69" t="s">
        <v>310</v>
      </c>
      <c r="B102" s="72"/>
      <c r="C102" s="77">
        <v>78</v>
      </c>
      <c r="D102" s="78">
        <v>2</v>
      </c>
    </row>
    <row r="103" spans="1:4" ht="12.75">
      <c r="A103" s="69" t="s">
        <v>256</v>
      </c>
      <c r="B103" s="69">
        <v>56</v>
      </c>
      <c r="C103" s="77">
        <v>56</v>
      </c>
      <c r="D103" s="78">
        <v>1</v>
      </c>
    </row>
    <row r="104" spans="1:4" ht="12.75">
      <c r="A104" s="69" t="s">
        <v>311</v>
      </c>
      <c r="B104" s="72"/>
      <c r="C104" s="77">
        <v>56</v>
      </c>
      <c r="D104" s="78">
        <v>1</v>
      </c>
    </row>
    <row r="105" spans="1:4" ht="12.75">
      <c r="A105" s="69" t="s">
        <v>258</v>
      </c>
      <c r="B105" s="69">
        <v>52</v>
      </c>
      <c r="C105" s="77">
        <v>52</v>
      </c>
      <c r="D105" s="78">
        <v>1</v>
      </c>
    </row>
    <row r="106" spans="1:4" ht="12.75">
      <c r="A106" s="69" t="s">
        <v>312</v>
      </c>
      <c r="B106" s="72"/>
      <c r="C106" s="77">
        <v>52</v>
      </c>
      <c r="D106" s="78">
        <v>1</v>
      </c>
    </row>
    <row r="107" spans="1:4" ht="12.75">
      <c r="A107" s="69" t="s">
        <v>263</v>
      </c>
      <c r="B107" s="69">
        <v>77</v>
      </c>
      <c r="C107" s="77">
        <v>77</v>
      </c>
      <c r="D107" s="78">
        <v>1</v>
      </c>
    </row>
    <row r="108" spans="1:4" ht="12.75">
      <c r="A108" s="69" t="s">
        <v>313</v>
      </c>
      <c r="B108" s="72"/>
      <c r="C108" s="77">
        <v>77</v>
      </c>
      <c r="D108" s="78">
        <v>1</v>
      </c>
    </row>
    <row r="109" spans="1:4" ht="12.75">
      <c r="A109" s="69" t="s">
        <v>269</v>
      </c>
      <c r="B109" s="69">
        <v>50</v>
      </c>
      <c r="C109" s="77">
        <v>50</v>
      </c>
      <c r="D109" s="78">
        <v>1</v>
      </c>
    </row>
    <row r="110" spans="1:4" ht="12.75">
      <c r="A110" s="69" t="s">
        <v>314</v>
      </c>
      <c r="B110" s="72"/>
      <c r="C110" s="77">
        <v>50</v>
      </c>
      <c r="D110" s="78">
        <v>1</v>
      </c>
    </row>
    <row r="111" spans="1:4" ht="12.75">
      <c r="A111" s="69" t="s">
        <v>284</v>
      </c>
      <c r="B111" s="69">
        <v>14</v>
      </c>
      <c r="C111" s="77">
        <v>14</v>
      </c>
      <c r="D111" s="78">
        <v>1</v>
      </c>
    </row>
    <row r="112" spans="1:4" ht="12.75">
      <c r="A112" s="69" t="s">
        <v>315</v>
      </c>
      <c r="B112" s="72"/>
      <c r="C112" s="77">
        <v>14</v>
      </c>
      <c r="D112" s="78">
        <v>1</v>
      </c>
    </row>
    <row r="113" spans="1:4" ht="12.75">
      <c r="A113" s="69" t="s">
        <v>162</v>
      </c>
      <c r="B113" s="69">
        <v>81</v>
      </c>
      <c r="C113" s="77">
        <v>81</v>
      </c>
      <c r="D113" s="78">
        <v>1</v>
      </c>
    </row>
    <row r="114" spans="1:4" ht="12.75">
      <c r="A114" s="69" t="s">
        <v>316</v>
      </c>
      <c r="B114" s="72"/>
      <c r="C114" s="77">
        <v>81</v>
      </c>
      <c r="D114" s="78">
        <v>1</v>
      </c>
    </row>
    <row r="115" spans="1:4" ht="12.75">
      <c r="A115" s="69" t="s">
        <v>165</v>
      </c>
      <c r="B115" s="69">
        <v>71</v>
      </c>
      <c r="C115" s="77">
        <v>71</v>
      </c>
      <c r="D115" s="78">
        <v>1</v>
      </c>
    </row>
    <row r="116" spans="1:4" ht="12.75">
      <c r="A116" s="69" t="s">
        <v>317</v>
      </c>
      <c r="B116" s="72"/>
      <c r="C116" s="77">
        <v>71</v>
      </c>
      <c r="D116" s="78">
        <v>1</v>
      </c>
    </row>
    <row r="117" spans="1:4" ht="12.75">
      <c r="A117" s="69" t="s">
        <v>247</v>
      </c>
      <c r="B117" s="69">
        <v>70</v>
      </c>
      <c r="C117" s="77">
        <v>70</v>
      </c>
      <c r="D117" s="78">
        <v>1</v>
      </c>
    </row>
    <row r="118" spans="1:4" ht="12.75">
      <c r="A118" s="70"/>
      <c r="B118" s="71">
        <v>56</v>
      </c>
      <c r="C118" s="79">
        <v>56</v>
      </c>
      <c r="D118" s="80">
        <v>1</v>
      </c>
    </row>
    <row r="119" spans="1:4" ht="12.75">
      <c r="A119" s="70"/>
      <c r="B119" s="71">
        <v>54</v>
      </c>
      <c r="C119" s="79">
        <v>54</v>
      </c>
      <c r="D119" s="80">
        <v>1</v>
      </c>
    </row>
    <row r="120" spans="1:4" ht="12.75">
      <c r="A120" s="70"/>
      <c r="B120" s="71">
        <v>53</v>
      </c>
      <c r="C120" s="79">
        <v>53</v>
      </c>
      <c r="D120" s="80">
        <v>1</v>
      </c>
    </row>
    <row r="121" spans="1:4" ht="12.75">
      <c r="A121" s="70"/>
      <c r="B121" s="71">
        <v>44</v>
      </c>
      <c r="C121" s="79">
        <v>44</v>
      </c>
      <c r="D121" s="80">
        <v>1</v>
      </c>
    </row>
    <row r="122" spans="1:4" ht="12.75">
      <c r="A122" s="69" t="s">
        <v>318</v>
      </c>
      <c r="B122" s="72"/>
      <c r="C122" s="77">
        <v>277</v>
      </c>
      <c r="D122" s="78">
        <v>5</v>
      </c>
    </row>
    <row r="123" spans="1:4" ht="12.75">
      <c r="A123" s="69" t="s">
        <v>235</v>
      </c>
      <c r="B123" s="69">
        <v>47</v>
      </c>
      <c r="C123" s="77">
        <v>47</v>
      </c>
      <c r="D123" s="78">
        <v>1</v>
      </c>
    </row>
    <row r="124" spans="1:4" ht="12.75">
      <c r="A124" s="69" t="s">
        <v>319</v>
      </c>
      <c r="B124" s="72"/>
      <c r="C124" s="77">
        <v>47</v>
      </c>
      <c r="D124" s="78">
        <v>1</v>
      </c>
    </row>
    <row r="125" spans="1:4" ht="12.75">
      <c r="A125" s="69" t="s">
        <v>245</v>
      </c>
      <c r="B125" s="69">
        <v>43</v>
      </c>
      <c r="C125" s="77">
        <v>43</v>
      </c>
      <c r="D125" s="78">
        <v>1</v>
      </c>
    </row>
    <row r="126" spans="1:4" ht="12.75">
      <c r="A126" s="69" t="s">
        <v>320</v>
      </c>
      <c r="B126" s="72"/>
      <c r="C126" s="77">
        <v>43</v>
      </c>
      <c r="D126" s="78">
        <v>1</v>
      </c>
    </row>
    <row r="127" spans="1:4" ht="12.75">
      <c r="A127" s="69" t="s">
        <v>230</v>
      </c>
      <c r="B127" s="69">
        <v>42</v>
      </c>
      <c r="C127" s="77">
        <v>42</v>
      </c>
      <c r="D127" s="78">
        <v>1</v>
      </c>
    </row>
    <row r="128" spans="1:4" ht="12.75">
      <c r="A128" s="69" t="s">
        <v>321</v>
      </c>
      <c r="B128" s="72"/>
      <c r="C128" s="77">
        <v>42</v>
      </c>
      <c r="D128" s="78">
        <v>1</v>
      </c>
    </row>
    <row r="129" spans="1:4" ht="12.75">
      <c r="A129" s="69" t="s">
        <v>174</v>
      </c>
      <c r="B129" s="69">
        <v>33</v>
      </c>
      <c r="C129" s="77">
        <v>33</v>
      </c>
      <c r="D129" s="78">
        <v>1</v>
      </c>
    </row>
    <row r="130" spans="1:4" ht="12.75">
      <c r="A130" s="69" t="s">
        <v>322</v>
      </c>
      <c r="B130" s="72"/>
      <c r="C130" s="77">
        <v>33</v>
      </c>
      <c r="D130" s="78">
        <v>1</v>
      </c>
    </row>
    <row r="131" spans="1:4" ht="12.75">
      <c r="A131" s="69" t="s">
        <v>177</v>
      </c>
      <c r="B131" s="69">
        <v>33</v>
      </c>
      <c r="C131" s="77">
        <v>33</v>
      </c>
      <c r="D131" s="78">
        <v>1</v>
      </c>
    </row>
    <row r="132" spans="1:4" ht="12.75">
      <c r="A132" s="69" t="s">
        <v>323</v>
      </c>
      <c r="B132" s="72"/>
      <c r="C132" s="77">
        <v>33</v>
      </c>
      <c r="D132" s="78">
        <v>1</v>
      </c>
    </row>
    <row r="133" spans="1:4" ht="12.75">
      <c r="A133" s="69" t="s">
        <v>286</v>
      </c>
      <c r="B133" s="69">
        <v>20</v>
      </c>
      <c r="C133" s="77">
        <v>20</v>
      </c>
      <c r="D133" s="78">
        <v>1</v>
      </c>
    </row>
    <row r="134" spans="1:4" ht="12.75">
      <c r="A134" s="69" t="s">
        <v>333</v>
      </c>
      <c r="B134" s="72"/>
      <c r="C134" s="77">
        <v>20</v>
      </c>
      <c r="D134" s="78">
        <v>1</v>
      </c>
    </row>
    <row r="135" spans="1:4" ht="12.75">
      <c r="A135" s="69" t="s">
        <v>325</v>
      </c>
      <c r="B135" s="69">
        <v>58</v>
      </c>
      <c r="C135" s="77">
        <v>58</v>
      </c>
      <c r="D135" s="78">
        <v>1</v>
      </c>
    </row>
    <row r="136" spans="1:4" ht="12.75">
      <c r="A136" s="69" t="s">
        <v>334</v>
      </c>
      <c r="B136" s="72"/>
      <c r="C136" s="77">
        <v>58</v>
      </c>
      <c r="D136" s="78">
        <v>1</v>
      </c>
    </row>
    <row r="137" spans="1:4" ht="12.75">
      <c r="A137" s="73" t="s">
        <v>116</v>
      </c>
      <c r="B137" s="74"/>
      <c r="C137" s="81">
        <v>5318</v>
      </c>
      <c r="D137" s="82">
        <v>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 User</cp:lastModifiedBy>
  <cp:lastPrinted>2010-05-31T09:09:46Z</cp:lastPrinted>
  <dcterms:created xsi:type="dcterms:W3CDTF">2006-11-03T18:34:59Z</dcterms:created>
  <dcterms:modified xsi:type="dcterms:W3CDTF">2010-05-31T09:09:58Z</dcterms:modified>
  <cp:category/>
  <cp:version/>
  <cp:contentType/>
  <cp:contentStatus/>
</cp:coreProperties>
</file>